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151" windowHeight="10495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'Прикрепление'!$A$1:$D$89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<sst xmlns="http://schemas.openxmlformats.org/spreadsheetml/2006/main" count="75" uniqueCount="69">
  <si>
    <t>ВСЕГО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</si>
  <si>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</si>
  <si>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</si>
  <si>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</si>
  <si>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</si>
  <si>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</si>
  <si>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</si>
  <si>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</si>
  <si>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</si>
  <si>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</si>
  <si>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</si>
  <si>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ЗАО "ЦСМ" (взр.)</t>
  </si>
  <si>
    <t xml:space="preserve">Прикрепленная численность для финансирования </t>
  </si>
  <si>
    <t>Прикреплено граждан в разрезе СМО</t>
  </si>
  <si>
    <t>СОГАЗ-Мед</t>
  </si>
  <si>
    <t xml:space="preserve">ФКУЗ "МСЧ МВД России по Томской области" </t>
  </si>
  <si>
    <t>ОГАУЗ "Поликлиника №8"</t>
  </si>
  <si>
    <t>ОГАУЗ "Поликлиника №10"</t>
  </si>
  <si>
    <t>ОГБУЗ "МСЧ №1"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</si>
  <si>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</si>
  <si>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</si>
  <si>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</si>
  <si>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</si>
  <si>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</si>
  <si>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</si>
  <si>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</si>
  <si>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</si>
  <si>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</si>
  <si>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</si>
  <si>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</si>
  <si>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</si>
  <si>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</si>
  <si>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</si>
  <si>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</si>
  <si>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</si>
  <si>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</si>
  <si>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</si>
  <si>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</si>
  <si>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</si>
  <si>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</si>
  <si>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 xml:space="preserve">ФГБУ СибФНКЦ ФМБА России </t>
  </si>
  <si>
    <t>ОГАУЗ "Томская РБ"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</si>
  <si>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</si>
  <si>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</si>
  <si>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</si>
  <si>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</si>
  <si>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</si>
  <si>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</si>
  <si>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</si>
  <si>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</si>
  <si>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</si>
  <si>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</si>
  <si>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</si>
  <si>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</si>
  <si>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</si>
  <si>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</si>
  <si>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</si>
  <si>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</si>
  <si>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</si>
  <si>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</si>
  <si>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>ООО "ЦКБ"</t>
  </si>
  <si>
    <t>ОГБУЗ "Зырянская районная больница"</t>
  </si>
  <si>
    <t>ОГБУЗ "Молчановская районная больница"</t>
  </si>
  <si>
    <t>ОГАУЗ "Колпашевская РБ"</t>
  </si>
  <si>
    <t>ОГАУЗ "Моряковская УБ"</t>
  </si>
  <si>
    <t>ОГБУЗ "Поликлиника ТНЦ СО РАН" (взр.)</t>
  </si>
  <si>
    <t>ОГБУЗ "Поликлиника ТНЦ СО РАН" (дети)</t>
  </si>
  <si>
    <t xml:space="preserve"> в разрезе страховых медицинских организаций по состоянию на 01.05.2019</t>
  </si>
  <si>
    <t xml:space="preserve">  в разрезе страховых медицинских организаций по состоянию на 01.05.2019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</si>
</sst>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4" fillId="0" borderId="12" xfId="0" applyNumberFormat="1" applyFont="1" applyFill="1" applyBorder="1" applyAlignment="1">
      <alignment horizontal="right" indent="1"/>
    </xf>
    <xf numFmtId="3" fontId="3" fillId="0" borderId="13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right" indent="1"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 indent="1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right" indent="1"/>
    </xf>
    <xf numFmtId="0" fontId="8" fillId="0" borderId="10" xfId="0" applyFont="1" applyFill="1" applyBorder="1" applyAlignment="1">
      <alignment horizontal="right" indent="1"/>
    </xf>
    <xf numFmtId="0" fontId="4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inden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PageLayoutView="0" workbookViewId="0" topLeftCell="A55">
      <selection activeCell="F3" sqref="F3"/>
    </sheetView>
  </sheetViews>
  <sheetFormatPr defaultColWidth="9.125" defaultRowHeight="12.75"/>
  <cols>
    <col min="1" max="1" width="48.50390625" style="16" customWidth="1"/>
    <col min="2" max="2" width="21.125" style="14" customWidth="1"/>
    <col min="3" max="3" width="20.50390625" style="14" customWidth="1"/>
    <col min="4" max="4" width="20.875" style="16" customWidth="1"/>
    <col min="5" max="5" width="8.875" style="16" customWidth="1"/>
    <col min="6" max="13" width="9.125" style="16" customWidth="1"/>
    <col min="14" max="14" width="8.625" style="16" customWidth="1"/>
    <col min="15" max="16384" width="9.125" style="16" customWidth="1"/>
  </cols>
  <sheetData>
    <row r="1" spans="1:4" ht="12.75">
      <c r="A1" s="15" t="s">
        <v>3</v>
      </c>
      <c r="B1" s="44"/>
      <c r="C1" s="44"/>
      <c r="D1" s="44"/>
    </row>
    <row r="2" spans="1:4" ht="12.75">
      <c r="A2" s="15"/>
      <c r="B2" s="45"/>
      <c r="C2" s="45"/>
      <c r="D2" s="45"/>
    </row>
    <row r="3" spans="1:4" ht="15.75" customHeight="1">
      <c r="A3" s="17"/>
      <c r="B3" s="1"/>
      <c r="C3" s="1"/>
      <c r="D3" s="17"/>
    </row>
    <row r="4" spans="1:4" ht="12.75">
      <c r="A4" s="52" t="s">
        <v>44</v>
      </c>
      <c r="B4" s="52"/>
      <c r="C4" s="52"/>
      <c r="D4" s="52"/>
    </row>
    <row r="5" spans="1:4" ht="12.75">
      <c r="A5" s="52" t="s">
        <v>46</v>
      </c>
      <c r="B5" s="52"/>
      <c r="C5" s="52"/>
      <c r="D5" s="52"/>
    </row>
    <row r="6" spans="1:4" ht="12.75" thickBot="1">
      <c r="A6" s="52" t="s">
        <v>67</v>
      </c>
      <c r="B6" s="52"/>
      <c r="C6" s="52"/>
      <c r="D6" s="52"/>
    </row>
    <row r="7" spans="1:4" ht="13.5" customHeight="1" thickBot="1">
      <c r="A7" s="46" t="s">
        <v>10</v>
      </c>
      <c r="B7" s="54" t="s">
        <v>13</v>
      </c>
      <c r="C7" s="55"/>
      <c r="D7" s="46" t="s">
        <v>12</v>
      </c>
    </row>
    <row r="8" spans="1:4" ht="12.75" customHeight="1">
      <c r="A8" s="47"/>
      <c r="B8" s="36" t="s">
        <v>14</v>
      </c>
      <c r="C8" s="36" t="s">
        <v>1</v>
      </c>
      <c r="D8" s="49"/>
    </row>
    <row r="9" spans="1:4" ht="13.5" customHeight="1" thickBot="1">
      <c r="A9" s="48"/>
      <c r="B9" s="38"/>
      <c r="C9" s="51"/>
      <c r="D9" s="50"/>
    </row>
    <row r="10" spans="1:4" ht="12.75">
      <c r="A10" s="19" t="s">
        <v>9</v>
      </c>
      <c r="B10" s="2"/>
      <c r="C10" s="2"/>
      <c r="D10" s="20"/>
    </row>
    <row r="11" spans="1:4" ht="12.75">
      <c r="A11" s="21" t="s">
        <v>19</v>
      </c>
      <c r="B11" s="3">
        <v>12062</v>
      </c>
      <c r="C11" s="3">
        <v>14345</v>
      </c>
      <c r="D11" s="22">
        <f aca="true" t="shared" si="0" ref="D11:D35">SUM(B11:C11)</f>
        <v>26407</v>
      </c>
    </row>
    <row r="12" spans="1:4" ht="12.75" customHeight="1">
      <c r="A12" s="21" t="s">
        <v>20</v>
      </c>
      <c r="B12" s="3">
        <v>17666</v>
      </c>
      <c r="C12" s="3">
        <v>16938</v>
      </c>
      <c r="D12" s="22">
        <f t="shared" si="0"/>
        <v>34604</v>
      </c>
    </row>
    <row r="13" spans="1:4" ht="12.75">
      <c r="A13" s="21" t="s">
        <v>21</v>
      </c>
      <c r="B13" s="3">
        <v>28632</v>
      </c>
      <c r="C13" s="3">
        <v>28385</v>
      </c>
      <c r="D13" s="22">
        <f t="shared" si="0"/>
        <v>57017</v>
      </c>
    </row>
    <row r="14" spans="1:4" ht="12.75">
      <c r="A14" s="21" t="s">
        <v>51</v>
      </c>
      <c r="B14" s="3">
        <v>16230</v>
      </c>
      <c r="C14" s="3">
        <v>13300</v>
      </c>
      <c r="D14" s="22">
        <f t="shared" si="0"/>
        <v>29530</v>
      </c>
    </row>
    <row r="15" spans="1:4" ht="12.75">
      <c r="A15" s="21" t="s">
        <v>16</v>
      </c>
      <c r="B15" s="3">
        <v>8313</v>
      </c>
      <c r="C15" s="3">
        <v>6682</v>
      </c>
      <c r="D15" s="22">
        <f t="shared" si="0"/>
        <v>14995</v>
      </c>
    </row>
    <row r="16" spans="1:4" ht="12" customHeight="1">
      <c r="A16" s="21" t="s">
        <v>17</v>
      </c>
      <c r="B16" s="3">
        <v>30529</v>
      </c>
      <c r="C16" s="3">
        <v>20418</v>
      </c>
      <c r="D16" s="22">
        <f t="shared" si="0"/>
        <v>50947</v>
      </c>
    </row>
    <row r="17" spans="1:4" ht="12.75">
      <c r="A17" s="21" t="s">
        <v>48</v>
      </c>
      <c r="B17" s="3">
        <v>13420</v>
      </c>
      <c r="C17" s="3">
        <v>16092</v>
      </c>
      <c r="D17" s="22">
        <f t="shared" si="0"/>
        <v>29512</v>
      </c>
    </row>
    <row r="18" spans="1:4" ht="12.75">
      <c r="A18" s="21" t="s">
        <v>49</v>
      </c>
      <c r="B18" s="3">
        <v>24818</v>
      </c>
      <c r="C18" s="3">
        <v>20451</v>
      </c>
      <c r="D18" s="22">
        <f t="shared" si="0"/>
        <v>45269</v>
      </c>
    </row>
    <row r="19" spans="1:4" ht="12.75">
      <c r="A19" s="21" t="s">
        <v>18</v>
      </c>
      <c r="B19" s="3">
        <v>1450</v>
      </c>
      <c r="C19" s="3">
        <v>2555</v>
      </c>
      <c r="D19" s="22">
        <f t="shared" si="0"/>
        <v>4005</v>
      </c>
    </row>
    <row r="20" spans="1:4" ht="12.75">
      <c r="A20" s="21" t="s">
        <v>22</v>
      </c>
      <c r="B20" s="3">
        <v>37485</v>
      </c>
      <c r="C20" s="3">
        <v>23461</v>
      </c>
      <c r="D20" s="22">
        <f t="shared" si="0"/>
        <v>60946</v>
      </c>
    </row>
    <row r="21" spans="1:4" ht="12.75">
      <c r="A21" s="21" t="s">
        <v>23</v>
      </c>
      <c r="B21" s="3">
        <v>11423</v>
      </c>
      <c r="C21" s="3">
        <v>11016</v>
      </c>
      <c r="D21" s="22">
        <f t="shared" si="0"/>
        <v>22439</v>
      </c>
    </row>
    <row r="22" spans="1:4" ht="14.25" customHeight="1">
      <c r="A22" s="21" t="s">
        <v>57</v>
      </c>
      <c r="B22" s="4">
        <v>797</v>
      </c>
      <c r="C22" s="4">
        <v>2</v>
      </c>
      <c r="D22" s="22">
        <f t="shared" si="0"/>
        <v>799</v>
      </c>
    </row>
    <row r="23" spans="1:4" ht="12.75">
      <c r="A23" s="21" t="s">
        <v>65</v>
      </c>
      <c r="B23" s="3">
        <v>7896</v>
      </c>
      <c r="C23" s="3">
        <v>5480</v>
      </c>
      <c r="D23" s="22">
        <f t="shared" si="0"/>
        <v>13376</v>
      </c>
    </row>
    <row r="24" spans="1:4" ht="12.75">
      <c r="A24" s="21" t="s">
        <v>66</v>
      </c>
      <c r="B24" s="3">
        <v>3260</v>
      </c>
      <c r="C24" s="3">
        <v>3302</v>
      </c>
      <c r="D24" s="22">
        <f t="shared" si="0"/>
        <v>6562</v>
      </c>
    </row>
    <row r="25" spans="1:4" ht="12.75">
      <c r="A25" s="21" t="s">
        <v>50</v>
      </c>
      <c r="B25" s="3">
        <v>14554</v>
      </c>
      <c r="C25" s="3">
        <v>23695</v>
      </c>
      <c r="D25" s="22">
        <f t="shared" si="0"/>
        <v>38249</v>
      </c>
    </row>
    <row r="26" spans="1:4" ht="12.75">
      <c r="A26" s="21" t="s">
        <v>56</v>
      </c>
      <c r="B26" s="3">
        <v>173</v>
      </c>
      <c r="C26" s="3">
        <v>86</v>
      </c>
      <c r="D26" s="22">
        <f t="shared" si="0"/>
        <v>259</v>
      </c>
    </row>
    <row r="27" spans="1:4" ht="12.75">
      <c r="A27" s="21" t="s">
        <v>15</v>
      </c>
      <c r="B27" s="3">
        <v>1953</v>
      </c>
      <c r="C27" s="3">
        <v>2756</v>
      </c>
      <c r="D27" s="22">
        <f t="shared" si="0"/>
        <v>4709</v>
      </c>
    </row>
    <row r="28" spans="1:4" ht="12.75">
      <c r="A28" s="21" t="s">
        <v>11</v>
      </c>
      <c r="B28" s="3">
        <v>9802</v>
      </c>
      <c r="C28" s="3">
        <v>8930</v>
      </c>
      <c r="D28" s="22">
        <f t="shared" si="0"/>
        <v>18732</v>
      </c>
    </row>
    <row r="29" spans="1:4" ht="12.75">
      <c r="A29" s="21" t="s">
        <v>43</v>
      </c>
      <c r="B29" s="3">
        <v>659</v>
      </c>
      <c r="C29" s="3">
        <v>1302</v>
      </c>
      <c r="D29" s="22">
        <f t="shared" si="0"/>
        <v>1961</v>
      </c>
    </row>
    <row r="30" spans="1:4" ht="12.75">
      <c r="A30" s="21" t="s">
        <v>54</v>
      </c>
      <c r="B30" s="3">
        <v>9389</v>
      </c>
      <c r="C30" s="3">
        <v>12533</v>
      </c>
      <c r="D30" s="22">
        <f t="shared" si="0"/>
        <v>21922</v>
      </c>
    </row>
    <row r="31" spans="1:4" ht="12.75">
      <c r="A31" s="21" t="s">
        <v>24</v>
      </c>
      <c r="B31" s="3">
        <v>24975</v>
      </c>
      <c r="C31" s="3">
        <v>37176</v>
      </c>
      <c r="D31" s="22">
        <f t="shared" si="0"/>
        <v>62151</v>
      </c>
    </row>
    <row r="32" spans="1:4" s="23" customFormat="1" ht="12.75">
      <c r="A32" s="21" t="s">
        <v>60</v>
      </c>
      <c r="B32" s="4">
        <v>17</v>
      </c>
      <c r="C32" s="4">
        <v>9</v>
      </c>
      <c r="D32" s="22">
        <f>SUM(B32:C32)</f>
        <v>26</v>
      </c>
    </row>
    <row r="33" spans="1:4" ht="12.75">
      <c r="A33" s="21" t="s">
        <v>25</v>
      </c>
      <c r="B33" s="3">
        <v>909</v>
      </c>
      <c r="C33" s="3">
        <v>661</v>
      </c>
      <c r="D33" s="22">
        <f t="shared" si="0"/>
        <v>1570</v>
      </c>
    </row>
    <row r="34" spans="1:4" s="23" customFormat="1" ht="12.75">
      <c r="A34" s="21" t="s">
        <v>26</v>
      </c>
      <c r="B34" s="3">
        <v>2033</v>
      </c>
      <c r="C34" s="3">
        <v>2102</v>
      </c>
      <c r="D34" s="22">
        <f t="shared" si="0"/>
        <v>4135</v>
      </c>
    </row>
    <row r="35" spans="1:4" s="23" customFormat="1" ht="12.75">
      <c r="A35" s="21" t="s">
        <v>55</v>
      </c>
      <c r="B35" s="4">
        <v>340</v>
      </c>
      <c r="C35" s="4">
        <v>1012</v>
      </c>
      <c r="D35" s="22">
        <f t="shared" si="0"/>
        <v>1352</v>
      </c>
    </row>
    <row r="36" spans="1:5" ht="12.75" thickBot="1">
      <c r="A36" s="24" t="s">
        <v>8</v>
      </c>
      <c r="B36" s="5">
        <f>SUM(B33:B34)</f>
        <v>2942</v>
      </c>
      <c r="C36" s="5">
        <f>SUM(C33:C34)</f>
        <v>2763</v>
      </c>
      <c r="D36" s="7">
        <f>SUM(D33:D34)</f>
        <v>5705</v>
      </c>
      <c r="E36" s="23"/>
    </row>
    <row r="37" spans="1:4" ht="12.75">
      <c r="A37" s="25" t="s">
        <v>4</v>
      </c>
      <c r="B37" s="6">
        <f>SUM(B11:B20)+B22+B23+B25+B26+B27+B28+B33+B34+B35+B32</f>
        <v>229079</v>
      </c>
      <c r="C37" s="6">
        <f>SUM(C11:C20)+C22+C23+C25+C26+C27+C28+C33+C34+C35+C32</f>
        <v>207360</v>
      </c>
      <c r="D37" s="22">
        <f>SUM(B37:C37)</f>
        <v>436439</v>
      </c>
    </row>
    <row r="38" spans="1:4" ht="12.75">
      <c r="A38" s="25" t="s">
        <v>5</v>
      </c>
      <c r="B38" s="6">
        <f>SUM(B21+B24+B30+B31+B29)</f>
        <v>49706</v>
      </c>
      <c r="C38" s="6">
        <f>SUM(C21+C24+C30+C31+C29)</f>
        <v>65329</v>
      </c>
      <c r="D38" s="26">
        <f>B38+C38</f>
        <v>115035</v>
      </c>
    </row>
    <row r="39" spans="1:4" ht="12.75" thickBot="1">
      <c r="A39" s="27" t="s">
        <v>0</v>
      </c>
      <c r="B39" s="7">
        <f>SUM(B37:B38)</f>
        <v>278785</v>
      </c>
      <c r="C39" s="7">
        <f>SUM(C37:C38)</f>
        <v>272689</v>
      </c>
      <c r="D39" s="28">
        <f>SUM(D37:D38)</f>
        <v>551474</v>
      </c>
    </row>
    <row r="40" spans="1:4" ht="12.75">
      <c r="A40" s="19" t="s">
        <v>6</v>
      </c>
      <c r="B40" s="2"/>
      <c r="C40" s="2"/>
      <c r="D40" s="29"/>
    </row>
    <row r="41" spans="1:4" ht="12.75">
      <c r="A41" s="30" t="s">
        <v>52</v>
      </c>
      <c r="B41" s="3">
        <v>29396</v>
      </c>
      <c r="C41" s="3">
        <v>32504</v>
      </c>
      <c r="D41" s="22">
        <f>SUM(B41:C41)</f>
        <v>61900</v>
      </c>
    </row>
    <row r="42" spans="1:4" ht="12.75">
      <c r="A42" s="30" t="s">
        <v>53</v>
      </c>
      <c r="B42" s="3">
        <v>64551</v>
      </c>
      <c r="C42" s="3">
        <v>61790</v>
      </c>
      <c r="D42" s="22">
        <f>SUM(B42:C42)</f>
        <v>126341</v>
      </c>
    </row>
    <row r="43" spans="1:4" ht="12.75">
      <c r="A43" s="30" t="s">
        <v>27</v>
      </c>
      <c r="B43" s="3">
        <v>50893</v>
      </c>
      <c r="C43" s="3">
        <v>43234</v>
      </c>
      <c r="D43" s="22">
        <f>SUM(B43:C43)</f>
        <v>94127</v>
      </c>
    </row>
    <row r="44" spans="1:4" ht="12.75" thickBot="1">
      <c r="A44" s="27" t="s">
        <v>7</v>
      </c>
      <c r="B44" s="7">
        <f>SUM(B41:B43)</f>
        <v>144840</v>
      </c>
      <c r="C44" s="7">
        <f>SUM(C41:C43)</f>
        <v>137528</v>
      </c>
      <c r="D44" s="7">
        <f>SUM(D41:D43)</f>
        <v>282368</v>
      </c>
    </row>
    <row r="45" spans="1:4" ht="12.75">
      <c r="A45" s="31"/>
      <c r="B45" s="8"/>
      <c r="C45" s="8"/>
      <c r="D45" s="8"/>
    </row>
    <row r="46" spans="1:4" ht="12.75">
      <c r="A46" s="31"/>
      <c r="B46" s="8"/>
      <c r="C46" s="8"/>
      <c r="D46" s="8"/>
    </row>
    <row r="47" spans="1:4" ht="12.75">
      <c r="A47" s="31"/>
      <c r="B47" s="8"/>
      <c r="C47" s="8"/>
      <c r="D47" s="8"/>
    </row>
    <row r="48" spans="1:4" ht="12.75">
      <c r="A48" s="31"/>
      <c r="B48" s="8"/>
      <c r="C48" s="8"/>
      <c r="D48" s="8"/>
    </row>
    <row r="49" spans="1:4" ht="12.75">
      <c r="A49" s="31"/>
      <c r="B49" s="8"/>
      <c r="C49" s="8"/>
      <c r="D49" s="8"/>
    </row>
    <row r="50" spans="1:4" ht="12.75">
      <c r="A50" s="31"/>
      <c r="B50" s="8"/>
      <c r="C50" s="8"/>
      <c r="D50" s="8"/>
    </row>
    <row r="51" spans="1:4" ht="12.75">
      <c r="A51" s="31"/>
      <c r="B51" s="8"/>
      <c r="C51" s="8"/>
      <c r="D51" s="8"/>
    </row>
    <row r="52" spans="1:4" ht="12.75">
      <c r="A52" s="31"/>
      <c r="B52" s="8"/>
      <c r="C52" s="8"/>
      <c r="D52" s="8"/>
    </row>
    <row r="53" spans="1:4" ht="12.75">
      <c r="A53" s="31"/>
      <c r="B53" s="8"/>
      <c r="C53" s="8"/>
      <c r="D53" s="8"/>
    </row>
    <row r="54" spans="1:4" ht="12.75">
      <c r="A54" s="15"/>
      <c r="B54" s="44"/>
      <c r="C54" s="44"/>
      <c r="D54" s="44"/>
    </row>
    <row r="55" spans="1:4" ht="10.5" customHeight="1">
      <c r="A55" s="15"/>
      <c r="B55" s="45"/>
      <c r="C55" s="45"/>
      <c r="D55" s="45"/>
    </row>
    <row r="56" spans="1:4" ht="5.25" customHeight="1">
      <c r="A56" s="17"/>
      <c r="B56" s="1"/>
      <c r="C56" s="1"/>
      <c r="D56" s="17"/>
    </row>
    <row r="57" spans="1:4" ht="12.75">
      <c r="A57" s="53" t="s">
        <v>45</v>
      </c>
      <c r="B57" s="53"/>
      <c r="C57" s="53"/>
      <c r="D57" s="53"/>
    </row>
    <row r="58" spans="1:4" ht="12.75">
      <c r="A58" s="53" t="s">
        <v>47</v>
      </c>
      <c r="B58" s="53"/>
      <c r="C58" s="53"/>
      <c r="D58" s="53"/>
    </row>
    <row r="59" spans="1:4" ht="12.75" thickBot="1">
      <c r="A59" s="52" t="s">
        <v>68</v>
      </c>
      <c r="B59" s="52"/>
      <c r="C59" s="52"/>
      <c r="D59" s="52"/>
    </row>
    <row r="60" spans="1:4" ht="6" customHeight="1" hidden="1" thickBot="1">
      <c r="A60" s="18"/>
      <c r="B60" s="9"/>
      <c r="C60" s="9"/>
      <c r="D60" s="18"/>
    </row>
    <row r="61" spans="1:4" ht="13.5" customHeight="1" thickBot="1">
      <c r="A61" s="39" t="s">
        <v>10</v>
      </c>
      <c r="B61" s="42" t="s">
        <v>13</v>
      </c>
      <c r="C61" s="43"/>
      <c r="D61" s="46" t="s">
        <v>12</v>
      </c>
    </row>
    <row r="62" spans="1:4" ht="12.75" customHeight="1">
      <c r="A62" s="40"/>
      <c r="B62" s="36" t="s">
        <v>14</v>
      </c>
      <c r="C62" s="36" t="s">
        <v>1</v>
      </c>
      <c r="D62" s="49"/>
    </row>
    <row r="63" spans="1:4" ht="12.75">
      <c r="A63" s="40"/>
      <c r="B63" s="37"/>
      <c r="C63" s="37"/>
      <c r="D63" s="49"/>
    </row>
    <row r="64" spans="1:4" ht="12.75" thickBot="1">
      <c r="A64" s="41"/>
      <c r="B64" s="38"/>
      <c r="C64" s="51"/>
      <c r="D64" s="50"/>
    </row>
    <row r="65" spans="1:4" ht="12.75">
      <c r="A65" s="32" t="s">
        <v>9</v>
      </c>
      <c r="B65" s="10"/>
      <c r="C65" s="10"/>
      <c r="D65" s="10"/>
    </row>
    <row r="66" spans="1:6" ht="12.75">
      <c r="A66" s="33" t="s">
        <v>41</v>
      </c>
      <c r="B66" s="3">
        <v>13087</v>
      </c>
      <c r="C66" s="11">
        <v>14251</v>
      </c>
      <c r="D66" s="22">
        <f aca="true" t="shared" si="1" ref="D66:D87">SUM(B66:C66)</f>
        <v>27338</v>
      </c>
      <c r="F66"/>
    </row>
    <row r="67" spans="1:6" ht="12.75">
      <c r="A67" s="33" t="s">
        <v>29</v>
      </c>
      <c r="B67" s="3">
        <v>11584</v>
      </c>
      <c r="C67" s="11">
        <v>10226</v>
      </c>
      <c r="D67" s="22">
        <f t="shared" si="1"/>
        <v>21810</v>
      </c>
      <c r="F67"/>
    </row>
    <row r="68" spans="1:6" ht="12.75" customHeight="1">
      <c r="A68" s="33" t="s">
        <v>58</v>
      </c>
      <c r="B68" s="11">
        <v>15236</v>
      </c>
      <c r="C68" s="11">
        <v>16086</v>
      </c>
      <c r="D68" s="22">
        <f t="shared" si="1"/>
        <v>31322</v>
      </c>
      <c r="F68"/>
    </row>
    <row r="69" spans="1:6" ht="12" customHeight="1">
      <c r="A69" s="33" t="s">
        <v>28</v>
      </c>
      <c r="B69" s="11">
        <v>18882</v>
      </c>
      <c r="C69" s="11">
        <v>15833</v>
      </c>
      <c r="D69" s="22">
        <f t="shared" si="1"/>
        <v>34715</v>
      </c>
      <c r="F69"/>
    </row>
    <row r="70" spans="1:6" ht="12.75">
      <c r="A70" s="33" t="s">
        <v>30</v>
      </c>
      <c r="B70" s="11">
        <v>7632</v>
      </c>
      <c r="C70" s="11">
        <v>24</v>
      </c>
      <c r="D70" s="22">
        <f t="shared" si="1"/>
        <v>7656</v>
      </c>
      <c r="F70"/>
    </row>
    <row r="71" spans="1:6" ht="14.25" customHeight="1">
      <c r="A71" s="33" t="s">
        <v>31</v>
      </c>
      <c r="B71" s="11">
        <v>13847</v>
      </c>
      <c r="C71" s="11">
        <v>387</v>
      </c>
      <c r="D71" s="22">
        <f t="shared" si="1"/>
        <v>14234</v>
      </c>
      <c r="F71"/>
    </row>
    <row r="72" spans="1:6" ht="13.5" customHeight="1">
      <c r="A72" s="33" t="s">
        <v>32</v>
      </c>
      <c r="B72" s="11">
        <v>9220</v>
      </c>
      <c r="C72" s="11">
        <v>5368</v>
      </c>
      <c r="D72" s="22">
        <f t="shared" si="1"/>
        <v>14588</v>
      </c>
      <c r="F72"/>
    </row>
    <row r="73" spans="1:6" ht="14.25" customHeight="1">
      <c r="A73" s="33" t="s">
        <v>61</v>
      </c>
      <c r="B73" s="11">
        <v>9852</v>
      </c>
      <c r="C73" s="11">
        <v>3031</v>
      </c>
      <c r="D73" s="22">
        <f t="shared" si="1"/>
        <v>12883</v>
      </c>
      <c r="F73"/>
    </row>
    <row r="74" spans="1:6" ht="12.75">
      <c r="A74" s="33" t="s">
        <v>33</v>
      </c>
      <c r="B74" s="11">
        <v>19683</v>
      </c>
      <c r="C74" s="11">
        <v>312</v>
      </c>
      <c r="D74" s="22">
        <f t="shared" si="1"/>
        <v>19995</v>
      </c>
      <c r="F74"/>
    </row>
    <row r="75" spans="1:6" ht="12.75">
      <c r="A75" s="33" t="s">
        <v>42</v>
      </c>
      <c r="B75" s="11">
        <v>10375</v>
      </c>
      <c r="C75" s="11">
        <v>8211</v>
      </c>
      <c r="D75" s="22">
        <f t="shared" si="1"/>
        <v>18586</v>
      </c>
      <c r="F75"/>
    </row>
    <row r="76" spans="1:6" ht="12.75">
      <c r="A76" s="33" t="s">
        <v>63</v>
      </c>
      <c r="B76" s="11">
        <v>37907</v>
      </c>
      <c r="C76" s="11">
        <v>564</v>
      </c>
      <c r="D76" s="22">
        <f t="shared" si="1"/>
        <v>38471</v>
      </c>
      <c r="F76"/>
    </row>
    <row r="77" spans="1:6" ht="12.75">
      <c r="A77" s="33" t="s">
        <v>59</v>
      </c>
      <c r="B77" s="11">
        <v>11767</v>
      </c>
      <c r="C77" s="11">
        <v>407</v>
      </c>
      <c r="D77" s="22">
        <f t="shared" si="1"/>
        <v>12174</v>
      </c>
      <c r="F77"/>
    </row>
    <row r="78" spans="1:6" ht="12.75">
      <c r="A78" s="33" t="s">
        <v>62</v>
      </c>
      <c r="B78" s="11">
        <v>12369</v>
      </c>
      <c r="C78" s="11">
        <v>306</v>
      </c>
      <c r="D78" s="22">
        <f t="shared" si="1"/>
        <v>12675</v>
      </c>
      <c r="F78"/>
    </row>
    <row r="79" spans="1:6" ht="12.75">
      <c r="A79" s="33" t="s">
        <v>34</v>
      </c>
      <c r="B79" s="11">
        <v>12612</v>
      </c>
      <c r="C79" s="11">
        <v>283</v>
      </c>
      <c r="D79" s="22">
        <f t="shared" si="1"/>
        <v>12895</v>
      </c>
      <c r="F79"/>
    </row>
    <row r="80" spans="1:6" ht="12.75">
      <c r="A80" s="33" t="s">
        <v>35</v>
      </c>
      <c r="B80" s="11">
        <v>3371</v>
      </c>
      <c r="C80" s="11">
        <v>13674</v>
      </c>
      <c r="D80" s="22">
        <f t="shared" si="1"/>
        <v>17045</v>
      </c>
      <c r="F80"/>
    </row>
    <row r="81" spans="1:6" ht="12.75">
      <c r="A81" s="33" t="s">
        <v>36</v>
      </c>
      <c r="B81" s="11">
        <v>4160</v>
      </c>
      <c r="C81" s="11">
        <v>2192</v>
      </c>
      <c r="D81" s="22">
        <f t="shared" si="1"/>
        <v>6352</v>
      </c>
      <c r="F81"/>
    </row>
    <row r="82" spans="1:6" ht="12.75">
      <c r="A82" s="33" t="s">
        <v>37</v>
      </c>
      <c r="B82" s="11">
        <v>9794</v>
      </c>
      <c r="C82" s="11">
        <v>179</v>
      </c>
      <c r="D82" s="22">
        <f t="shared" si="1"/>
        <v>9973</v>
      </c>
      <c r="F82"/>
    </row>
    <row r="83" spans="1:6" ht="12.75">
      <c r="A83" s="33" t="s">
        <v>38</v>
      </c>
      <c r="B83" s="11">
        <v>6755</v>
      </c>
      <c r="C83" s="11">
        <v>11148</v>
      </c>
      <c r="D83" s="22">
        <f t="shared" si="1"/>
        <v>17903</v>
      </c>
      <c r="F83"/>
    </row>
    <row r="84" spans="1:6" ht="12.75">
      <c r="A84" s="33" t="s">
        <v>39</v>
      </c>
      <c r="B84" s="11">
        <v>37947</v>
      </c>
      <c r="C84" s="11">
        <v>252</v>
      </c>
      <c r="D84" s="22">
        <f t="shared" si="1"/>
        <v>38199</v>
      </c>
      <c r="F84"/>
    </row>
    <row r="85" spans="1:6" ht="14.25" customHeight="1">
      <c r="A85" s="33" t="s">
        <v>40</v>
      </c>
      <c r="B85" s="3">
        <v>26571</v>
      </c>
      <c r="C85" s="3">
        <v>86014</v>
      </c>
      <c r="D85" s="22">
        <f t="shared" si="1"/>
        <v>112585</v>
      </c>
      <c r="F85"/>
    </row>
    <row r="86" spans="1:6" ht="12.75" thickBot="1">
      <c r="A86" s="33" t="s">
        <v>64</v>
      </c>
      <c r="B86" s="3">
        <v>2905</v>
      </c>
      <c r="C86" s="3">
        <v>1451</v>
      </c>
      <c r="D86" s="22">
        <f t="shared" si="1"/>
        <v>4356</v>
      </c>
      <c r="F86"/>
    </row>
    <row r="87" spans="1:4" ht="12.75" thickBot="1">
      <c r="A87" s="34" t="s">
        <v>2</v>
      </c>
      <c r="B87" s="12">
        <f>SUM(B66:B86)</f>
        <v>295556</v>
      </c>
      <c r="C87" s="12">
        <f>SUM(C66:C86)</f>
        <v>190199</v>
      </c>
      <c r="D87" s="35">
        <f t="shared" si="1"/>
        <v>485755</v>
      </c>
    </row>
    <row r="88" spans="2:3" ht="12.75">
      <c r="B88" s="13"/>
      <c r="C88" s="13"/>
    </row>
    <row r="89" ht="12.75">
      <c r="B89" s="13"/>
    </row>
    <row r="92" ht="18.75" customHeight="1"/>
  </sheetData>
  <sheetProtection/>
  <mergeCells count="20">
    <mergeCell ref="D61:D64"/>
    <mergeCell ref="A4:D4"/>
    <mergeCell ref="A6:D6"/>
    <mergeCell ref="A59:D59"/>
    <mergeCell ref="A57:D57"/>
    <mergeCell ref="A58:D58"/>
    <mergeCell ref="B55:D55"/>
    <mergeCell ref="B7:C7"/>
    <mergeCell ref="A5:D5"/>
    <mergeCell ref="C62:C64"/>
    <mergeCell ref="B62:B64"/>
    <mergeCell ref="A61:A64"/>
    <mergeCell ref="B61:C61"/>
    <mergeCell ref="B1:D1"/>
    <mergeCell ref="B2:D2"/>
    <mergeCell ref="B54:D54"/>
    <mergeCell ref="A7:A9"/>
    <mergeCell ref="D7:D9"/>
    <mergeCell ref="C8:C9"/>
    <mergeCell ref="B8:B9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Юлия Сергеевна Соловьева</cp:lastModifiedBy>
  <cp:lastPrinted>2018-04-04T02:24:32Z</cp:lastPrinted>
  <dcterms:created xsi:type="dcterms:W3CDTF">2000-02-22T04:45:26Z</dcterms:created>
  <dcterms:modified xsi:type="dcterms:W3CDTF">2019-05-08T01:40:24Z</dcterms:modified>
  <cp:category/>
  <cp:version/>
  <cp:contentType/>
  <cp:contentStatus/>
</cp:coreProperties>
</file>