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иеДокументы\TO_WEB\на сайте\приложения по одному\"/>
    </mc:Choice>
  </mc:AlternateContent>
  <bookViews>
    <workbookView xWindow="0" yWindow="0" windowWidth="28800" windowHeight="12435"/>
  </bookViews>
  <sheets>
    <sheet name="Прил.13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5" i="1"/>
  <c r="D34" i="1"/>
  <c r="D33" i="1"/>
  <c r="D32" i="1"/>
  <c r="D31" i="1"/>
  <c r="D36" i="1" s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<sst xmlns="http://schemas.openxmlformats.org/spreadsheetml/2006/main" count="46" uniqueCount="41">
  <si>
    <t>Приложение № 13</t>
  </si>
  <si>
    <t xml:space="preserve">          к  Тарифному соглашению</t>
  </si>
  <si>
    <t xml:space="preserve">                     на оплату медицинской помощи</t>
  </si>
  <si>
    <t xml:space="preserve">                     по ОМС на территории Томской области на 2017 год</t>
  </si>
  <si>
    <t>от 30.01.2017</t>
  </si>
  <si>
    <t>Тарифы на оплату законченного случая диспансеризации пребывающих в стационарных учреждениях детей-сирот и детей, находящихся в трудной жизненной ситуации</t>
  </si>
  <si>
    <t>№ группы</t>
  </si>
  <si>
    <t>Наименование медицинской организации</t>
  </si>
  <si>
    <t>объемы</t>
  </si>
  <si>
    <t>Тариф на  1 законченный случай  диспансеризации на 2017 год, (руб.)</t>
  </si>
  <si>
    <t>МАЛЬЧИКИ Возраст (лет)</t>
  </si>
  <si>
    <t>ДЕВОЧКИ Возраст (лет)</t>
  </si>
  <si>
    <t>3,4</t>
  </si>
  <si>
    <t>5,6</t>
  </si>
  <si>
    <t>7,8,9,10,11,12,13</t>
  </si>
  <si>
    <t>14</t>
  </si>
  <si>
    <t>15,16,17,18</t>
  </si>
  <si>
    <t>ОГАУЗ "Детская больница №1"</t>
  </si>
  <si>
    <t>ОГАУЗ "Детская городская больница №2"</t>
  </si>
  <si>
    <t>ОГБУЗ "МСЧ № 2"</t>
  </si>
  <si>
    <t xml:space="preserve">ОГБУЗ "Асиновская РБ" </t>
  </si>
  <si>
    <t>ОГБУЗ "Зырянская РБ"</t>
  </si>
  <si>
    <t>ОГАУЗ "Кожевниковская РБ"</t>
  </si>
  <si>
    <t>ОГБУЗ "Первомайская РБ"</t>
  </si>
  <si>
    <t xml:space="preserve">ОГАУЗ "Томская РБ" </t>
  </si>
  <si>
    <t>ОГБУЗ "СРБ №1"</t>
  </si>
  <si>
    <t>ОГБУЗ "Лоскутовская РП"</t>
  </si>
  <si>
    <t>ОГБУЗ "Шегарская РБ"</t>
  </si>
  <si>
    <t>ОГБУЗ "Моряковская УБ"</t>
  </si>
  <si>
    <t>ФГБУ СибФНКЦ ФМБА России</t>
  </si>
  <si>
    <t xml:space="preserve">ОГБУЗ "Бакчарская РБ" </t>
  </si>
  <si>
    <t xml:space="preserve">ОГАУЗ "Кривошеинская РБ" </t>
  </si>
  <si>
    <t>ОГБУЗ "Молчановская РБ"</t>
  </si>
  <si>
    <t>ОГБУЗ "Тегульдетская РБ"</t>
  </si>
  <si>
    <t>ОГБУЗ "Верхнекетская РБ"</t>
  </si>
  <si>
    <t>ОГБУЗ "Колпашевская РБ"</t>
  </si>
  <si>
    <t>ОГБУЗ "Чаинская РБ"</t>
  </si>
  <si>
    <t>ОГБУЗ "Парабельская РБ"</t>
  </si>
  <si>
    <t>ОГБУЗ "Каргасокская РБ"</t>
  </si>
  <si>
    <t xml:space="preserve">ОГАУЗ "Стрежевская ГБ" </t>
  </si>
  <si>
    <t>ОГАУЗ "Александровская 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</si>
</sst>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>
      <alignment vertical="top"/>
    </xf>
    <xf numFmtId="0" fontId="2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0" fontId="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77">
    <xf numFmtId="0" fontId="0" fillId="0" borderId="0" xfId="0"/>
    <xf numFmtId="0" fontId="1" fillId="0" borderId="0" xfId="1" applyFill="1" applyAlignment="1"/>
    <xf numFmtId="0" fontId="3" fillId="0" borderId="0" xfId="2" applyFont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Fill="1" applyAlignment="1">
      <alignment wrapText="1"/>
    </xf>
    <xf numFmtId="0" fontId="6" fillId="0" borderId="0" xfId="3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3" fontId="9" fillId="0" borderId="2" xfId="4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43" fontId="9" fillId="0" borderId="8" xfId="4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43" fontId="9" fillId="0" borderId="14" xfId="4" applyFont="1" applyFill="1" applyBorder="1" applyAlignment="1">
      <alignment horizontal="center" vertical="center" wrapText="1"/>
    </xf>
    <xf numFmtId="0" fontId="1" fillId="0" borderId="3" xfId="1" applyFill="1" applyBorder="1" applyAlignment="1"/>
    <xf numFmtId="0" fontId="1" fillId="0" borderId="15" xfId="1" applyFill="1" applyBorder="1" applyAlignment="1"/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49" fontId="12" fillId="0" borderId="17" xfId="1" applyNumberFormat="1" applyFont="1" applyFill="1" applyBorder="1" applyAlignment="1">
      <alignment horizontal="center" vertical="center" wrapText="1"/>
    </xf>
    <xf numFmtId="49" fontId="12" fillId="0" borderId="18" xfId="1" applyNumberFormat="1" applyFont="1" applyFill="1" applyBorder="1" applyAlignment="1">
      <alignment horizontal="center" vertical="center" wrapText="1"/>
    </xf>
    <xf numFmtId="49" fontId="12" fillId="0" borderId="19" xfId="1" applyNumberFormat="1" applyFont="1" applyFill="1" applyBorder="1" applyAlignment="1">
      <alignment horizontal="center" vertical="center" wrapText="1"/>
    </xf>
    <xf numFmtId="49" fontId="12" fillId="0" borderId="20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wrapText="1"/>
    </xf>
    <xf numFmtId="164" fontId="13" fillId="0" borderId="3" xfId="7" applyNumberFormat="1" applyFont="1" applyFill="1" applyBorder="1" applyAlignment="1"/>
    <xf numFmtId="164" fontId="15" fillId="0" borderId="21" xfId="1" applyNumberFormat="1" applyFont="1" applyFill="1" applyBorder="1" applyAlignment="1"/>
    <xf numFmtId="164" fontId="3" fillId="0" borderId="21" xfId="7" applyNumberFormat="1" applyFont="1" applyFill="1" applyBorder="1" applyAlignment="1"/>
    <xf numFmtId="164" fontId="3" fillId="0" borderId="12" xfId="7" applyNumberFormat="1" applyFont="1" applyFill="1" applyBorder="1" applyAlignment="1"/>
    <xf numFmtId="164" fontId="3" fillId="0" borderId="9" xfId="7" applyNumberFormat="1" applyFont="1" applyFill="1" applyBorder="1" applyAlignment="1"/>
    <xf numFmtId="164" fontId="3" fillId="0" borderId="11" xfId="7" applyNumberFormat="1" applyFont="1" applyFill="1" applyBorder="1" applyAlignment="1"/>
    <xf numFmtId="0" fontId="7" fillId="0" borderId="22" xfId="1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wrapText="1"/>
    </xf>
    <xf numFmtId="164" fontId="15" fillId="0" borderId="3" xfId="1" applyNumberFormat="1" applyFont="1" applyFill="1" applyBorder="1" applyAlignment="1"/>
    <xf numFmtId="164" fontId="3" fillId="0" borderId="3" xfId="7" applyNumberFormat="1" applyFont="1" applyFill="1" applyBorder="1" applyAlignment="1"/>
    <xf numFmtId="164" fontId="3" fillId="0" borderId="23" xfId="7" applyNumberFormat="1" applyFont="1" applyFill="1" applyBorder="1" applyAlignment="1"/>
    <xf numFmtId="164" fontId="3" fillId="0" borderId="24" xfId="7" applyNumberFormat="1" applyFont="1" applyFill="1" applyBorder="1" applyAlignment="1"/>
    <xf numFmtId="0" fontId="7" fillId="0" borderId="16" xfId="1" applyFont="1" applyFill="1" applyBorder="1" applyAlignment="1">
      <alignment horizontal="center" vertical="center"/>
    </xf>
    <xf numFmtId="0" fontId="13" fillId="0" borderId="17" xfId="8" applyFont="1" applyFill="1" applyBorder="1" applyAlignment="1">
      <alignment horizontal="left" wrapText="1"/>
    </xf>
    <xf numFmtId="164" fontId="15" fillId="0" borderId="17" xfId="1" applyNumberFormat="1" applyFont="1" applyFill="1" applyBorder="1" applyAlignment="1"/>
    <xf numFmtId="164" fontId="3" fillId="0" borderId="17" xfId="7" applyNumberFormat="1" applyFont="1" applyFill="1" applyBorder="1" applyAlignment="1"/>
    <xf numFmtId="164" fontId="3" fillId="0" borderId="18" xfId="7" applyNumberFormat="1" applyFont="1" applyFill="1" applyBorder="1" applyAlignment="1"/>
    <xf numFmtId="164" fontId="3" fillId="0" borderId="25" xfId="7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13" fillId="0" borderId="26" xfId="8" applyFont="1" applyFill="1" applyBorder="1" applyAlignment="1">
      <alignment horizontal="left" wrapText="1"/>
    </xf>
    <xf numFmtId="164" fontId="15" fillId="0" borderId="27" xfId="1" applyNumberFormat="1" applyFont="1" applyFill="1" applyBorder="1" applyAlignment="1"/>
    <xf numFmtId="164" fontId="15" fillId="0" borderId="9" xfId="1" applyNumberFormat="1" applyFont="1" applyFill="1" applyBorder="1" applyAlignment="1"/>
    <xf numFmtId="164" fontId="15" fillId="0" borderId="23" xfId="1" applyNumberFormat="1" applyFont="1" applyFill="1" applyBorder="1" applyAlignment="1"/>
    <xf numFmtId="0" fontId="1" fillId="0" borderId="7" xfId="1" applyFill="1" applyBorder="1" applyAlignment="1">
      <alignment horizontal="center" vertical="center"/>
    </xf>
    <xf numFmtId="0" fontId="13" fillId="0" borderId="3" xfId="8" applyFont="1" applyFill="1" applyBorder="1" applyAlignment="1">
      <alignment horizontal="left" wrapText="1"/>
    </xf>
    <xf numFmtId="164" fontId="15" fillId="0" borderId="24" xfId="1" applyNumberFormat="1" applyFont="1" applyFill="1" applyBorder="1" applyAlignment="1"/>
    <xf numFmtId="0" fontId="13" fillId="0" borderId="3" xfId="9" applyFont="1" applyFill="1" applyBorder="1" applyAlignment="1">
      <alignment horizontal="left" wrapText="1"/>
    </xf>
    <xf numFmtId="0" fontId="13" fillId="0" borderId="3" xfId="10" applyFont="1" applyFill="1" applyBorder="1" applyAlignment="1">
      <alignment horizontal="left" wrapText="1"/>
    </xf>
    <xf numFmtId="0" fontId="1" fillId="0" borderId="13" xfId="1" applyFill="1" applyBorder="1" applyAlignment="1">
      <alignment horizontal="center" vertical="center"/>
    </xf>
    <xf numFmtId="0" fontId="13" fillId="0" borderId="28" xfId="8" applyFont="1" applyFill="1" applyBorder="1" applyAlignment="1">
      <alignment horizontal="left" wrapText="1"/>
    </xf>
    <xf numFmtId="164" fontId="15" fillId="0" borderId="18" xfId="1" applyNumberFormat="1" applyFont="1" applyFill="1" applyBorder="1" applyAlignment="1"/>
    <xf numFmtId="164" fontId="15" fillId="0" borderId="25" xfId="1" applyNumberFormat="1" applyFont="1" applyFill="1" applyBorder="1" applyAlignment="1"/>
    <xf numFmtId="0" fontId="13" fillId="0" borderId="11" xfId="8" applyFont="1" applyFill="1" applyBorder="1" applyAlignment="1">
      <alignment horizontal="left" wrapText="1"/>
    </xf>
    <xf numFmtId="164" fontId="3" fillId="0" borderId="27" xfId="7" applyNumberFormat="1" applyFont="1" applyFill="1" applyBorder="1" applyAlignment="1"/>
    <xf numFmtId="164" fontId="13" fillId="0" borderId="17" xfId="7" applyNumberFormat="1" applyFont="1" applyFill="1" applyBorder="1" applyAlignment="1"/>
    <xf numFmtId="0" fontId="13" fillId="0" borderId="21" xfId="9" applyFont="1" applyFill="1" applyBorder="1" applyAlignment="1">
      <alignment horizontal="left" wrapText="1"/>
    </xf>
    <xf numFmtId="164" fontId="13" fillId="0" borderId="21" xfId="7" applyNumberFormat="1" applyFont="1" applyFill="1" applyBorder="1" applyAlignment="1"/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3" fillId="0" borderId="17" xfId="10" applyFont="1" applyFill="1" applyBorder="1" applyAlignment="1">
      <alignment horizontal="left" wrapText="1"/>
    </xf>
    <xf numFmtId="3" fontId="16" fillId="0" borderId="17" xfId="1" quotePrefix="1" applyNumberFormat="1" applyFont="1" applyFill="1" applyBorder="1" applyAlignment="1">
      <alignment horizontal="center" wrapText="1"/>
    </xf>
    <xf numFmtId="164" fontId="1" fillId="0" borderId="0" xfId="1" applyNumberFormat="1" applyFill="1" applyAlignment="1"/>
  </cellXfs>
  <cellStyles count="11">
    <cellStyle name="Обычный" xfId="0" builtinId="0"/>
    <cellStyle name="Обычный 33" xfId="1"/>
    <cellStyle name="Обычный_Прейскурант на 01.01.2007" xfId="3"/>
    <cellStyle name="Обычный_рабочие мат-лы 31.01.2012" xfId="10"/>
    <cellStyle name="Обычный_рабочие мат-лы 31.01.2012_Раб. мат. к  Ком.26.04.13_Тишкова" xfId="9"/>
    <cellStyle name="Обычный_рабочие мат-лы 31.01.2012_Тарифы по дисп" xfId="8"/>
    <cellStyle name="Обычный_РАСЧЕТ КСГ5" xfId="6"/>
    <cellStyle name="Обычный_Стандарты финал 8 2" xfId="2"/>
    <cellStyle name="Обычный_Стац_тарифы 2012" xfId="7"/>
    <cellStyle name="Обычный_Тарифы по дисп" xfId="5"/>
    <cellStyle name="Финансовый 1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\Downloads\&#1055;&#1088;&#1080;&#1083;&#1086;&#1078;&#1077;&#1085;&#1080;&#1103;%20&#1082;%20&#1058;&#1057;%20&#1085;&#1072;_2017%20&#1075;&#1086;&#1076;%20(9)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 28"/>
      <sheetName val="прил.29"/>
      <sheetName val="Прил. 30"/>
      <sheetName val="прил.31"/>
      <sheetName val="Прил. 32"/>
      <sheetName val="Прил. 33"/>
      <sheetName val="Прил.34"/>
      <sheetName val="Прил. 35"/>
      <sheetName val="Прил. 36"/>
      <sheetName val="Прил. 37"/>
      <sheetName val="Прил.38"/>
      <sheetName val="Прил.3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36"/>
  <sheetViews>
    <sheetView tabSelected="1" zoomScale="85" workbookViewId="0">
      <selection activeCell="M13" sqref="M13"/>
    </sheetView>
  </sheetViews>
  <sheetFormatPr defaultColWidth="9.140625" defaultRowHeight="15" x14ac:dyDescent="0.25"/>
  <cols>
    <col min="1" max="1" width="8.85546875" style="1" customWidth="1"/>
    <col min="2" max="2" width="41.7109375" style="1" customWidth="1"/>
    <col min="3" max="3" width="0" style="1" hidden="1" customWidth="1"/>
    <col min="4" max="4" width="10.5703125" style="1" hidden="1" customWidth="1"/>
    <col min="5" max="5" width="11.42578125" style="1" customWidth="1"/>
    <col min="6" max="8" width="9.140625" style="1"/>
    <col min="9" max="9" width="10.42578125" style="1" customWidth="1"/>
    <col min="10" max="15" width="9.140625" style="1"/>
    <col min="16" max="16" width="10" style="1" customWidth="1"/>
    <col min="17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 t="s">
        <v>2</v>
      </c>
    </row>
    <row r="4" spans="1:19" x14ac:dyDescent="0.25">
      <c r="K4" s="2" t="s">
        <v>3</v>
      </c>
    </row>
    <row r="5" spans="1:19" x14ac:dyDescent="0.25">
      <c r="K5" s="2" t="s">
        <v>4</v>
      </c>
    </row>
    <row r="7" spans="1:19" ht="27.75" customHeight="1" x14ac:dyDescent="0.25">
      <c r="A7" s="3"/>
      <c r="B7" s="4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6.5" thickBot="1" x14ac:dyDescent="0.3">
      <c r="A8" s="3"/>
      <c r="B8" s="7"/>
    </row>
    <row r="9" spans="1:19" ht="18.600000000000001" customHeight="1" thickBot="1" x14ac:dyDescent="0.3">
      <c r="A9" s="8" t="s">
        <v>6</v>
      </c>
      <c r="B9" s="9" t="s">
        <v>7</v>
      </c>
      <c r="C9" s="10" t="s">
        <v>8</v>
      </c>
      <c r="D9" s="11"/>
      <c r="E9" s="12" t="s">
        <v>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9" ht="19.899999999999999" customHeight="1" x14ac:dyDescent="0.25">
      <c r="A10" s="15"/>
      <c r="B10" s="16"/>
      <c r="C10" s="10"/>
      <c r="D10" s="17"/>
      <c r="E10" s="18" t="s">
        <v>10</v>
      </c>
      <c r="F10" s="19"/>
      <c r="G10" s="19"/>
      <c r="H10" s="19"/>
      <c r="I10" s="19"/>
      <c r="J10" s="19"/>
      <c r="K10" s="20"/>
      <c r="L10" s="18" t="s">
        <v>11</v>
      </c>
      <c r="M10" s="19"/>
      <c r="N10" s="19"/>
      <c r="O10" s="19"/>
      <c r="P10" s="19"/>
      <c r="Q10" s="19"/>
      <c r="R10" s="20"/>
    </row>
    <row r="11" spans="1:19" ht="26.25" thickBot="1" x14ac:dyDescent="0.3">
      <c r="A11" s="21"/>
      <c r="B11" s="22"/>
      <c r="C11" s="23"/>
      <c r="D11" s="24"/>
      <c r="E11" s="25">
        <v>0.1</v>
      </c>
      <c r="F11" s="26">
        <v>2</v>
      </c>
      <c r="G11" s="27" t="s">
        <v>12</v>
      </c>
      <c r="H11" s="27" t="s">
        <v>13</v>
      </c>
      <c r="I11" s="27" t="s">
        <v>14</v>
      </c>
      <c r="J11" s="27" t="s">
        <v>15</v>
      </c>
      <c r="K11" s="28" t="s">
        <v>16</v>
      </c>
      <c r="L11" s="25">
        <v>0.1</v>
      </c>
      <c r="M11" s="26">
        <v>2</v>
      </c>
      <c r="N11" s="29" t="s">
        <v>12</v>
      </c>
      <c r="O11" s="29" t="s">
        <v>13</v>
      </c>
      <c r="P11" s="29" t="s">
        <v>14</v>
      </c>
      <c r="Q11" s="29" t="s">
        <v>15</v>
      </c>
      <c r="R11" s="30" t="s">
        <v>16</v>
      </c>
    </row>
    <row r="12" spans="1:19" ht="20.25" customHeight="1" x14ac:dyDescent="0.25">
      <c r="A12" s="31">
        <v>1</v>
      </c>
      <c r="B12" s="32" t="s">
        <v>17</v>
      </c>
      <c r="C12" s="33">
        <v>457</v>
      </c>
      <c r="D12" s="33" t="e">
        <f>#REF!*C12</f>
        <v>#REF!</v>
      </c>
      <c r="E12" s="34">
        <v>2582.8000000000002</v>
      </c>
      <c r="F12" s="34">
        <v>2582.8000000000002</v>
      </c>
      <c r="G12" s="35">
        <v>2684</v>
      </c>
      <c r="H12" s="35">
        <v>2906</v>
      </c>
      <c r="I12" s="35">
        <v>3484.5</v>
      </c>
      <c r="J12" s="35">
        <v>3484.5</v>
      </c>
      <c r="K12" s="36">
        <v>3556.7</v>
      </c>
      <c r="L12" s="37">
        <v>2531.1999999999998</v>
      </c>
      <c r="M12" s="35">
        <v>2531.1999999999998</v>
      </c>
      <c r="N12" s="38">
        <v>2632.4</v>
      </c>
      <c r="O12" s="38">
        <v>2854.3</v>
      </c>
      <c r="P12" s="38">
        <v>3432.9</v>
      </c>
      <c r="Q12" s="38">
        <v>3432.9</v>
      </c>
      <c r="R12" s="36">
        <v>3505.1</v>
      </c>
    </row>
    <row r="13" spans="1:19" ht="18" customHeight="1" x14ac:dyDescent="0.25">
      <c r="A13" s="39"/>
      <c r="B13" s="40" t="s">
        <v>18</v>
      </c>
      <c r="C13" s="33">
        <v>1509</v>
      </c>
      <c r="D13" s="33" t="e">
        <f>#REF!*C13</f>
        <v>#REF!</v>
      </c>
      <c r="E13" s="41">
        <v>2582.8000000000002</v>
      </c>
      <c r="F13" s="41">
        <v>2582.8000000000002</v>
      </c>
      <c r="G13" s="42">
        <v>2684</v>
      </c>
      <c r="H13" s="42">
        <v>2906</v>
      </c>
      <c r="I13" s="42">
        <v>3484.5</v>
      </c>
      <c r="J13" s="42">
        <v>3484.5</v>
      </c>
      <c r="K13" s="43">
        <v>3556.7</v>
      </c>
      <c r="L13" s="44">
        <v>2531.1999999999998</v>
      </c>
      <c r="M13" s="42">
        <v>2531.1999999999998</v>
      </c>
      <c r="N13" s="42">
        <v>2632.4</v>
      </c>
      <c r="O13" s="42">
        <v>2854.3</v>
      </c>
      <c r="P13" s="42">
        <v>3432.9</v>
      </c>
      <c r="Q13" s="42">
        <v>3432.9</v>
      </c>
      <c r="R13" s="43">
        <v>3505.1</v>
      </c>
    </row>
    <row r="14" spans="1:19" ht="19.5" customHeight="1" thickBot="1" x14ac:dyDescent="0.3">
      <c r="A14" s="45"/>
      <c r="B14" s="46" t="s">
        <v>19</v>
      </c>
      <c r="C14" s="33">
        <v>430</v>
      </c>
      <c r="D14" s="33" t="e">
        <f>#REF!*C14</f>
        <v>#REF!</v>
      </c>
      <c r="E14" s="47">
        <v>2582.8000000000002</v>
      </c>
      <c r="F14" s="47">
        <v>2582.8000000000002</v>
      </c>
      <c r="G14" s="48">
        <v>2684</v>
      </c>
      <c r="H14" s="48">
        <v>2906</v>
      </c>
      <c r="I14" s="48">
        <v>3484.5</v>
      </c>
      <c r="J14" s="48">
        <v>3484.5</v>
      </c>
      <c r="K14" s="49">
        <v>3556.7</v>
      </c>
      <c r="L14" s="50">
        <v>2531.1999999999998</v>
      </c>
      <c r="M14" s="48">
        <v>2531.1999999999998</v>
      </c>
      <c r="N14" s="48">
        <v>2632.4</v>
      </c>
      <c r="O14" s="48">
        <v>2854.3</v>
      </c>
      <c r="P14" s="48">
        <v>3432.9</v>
      </c>
      <c r="Q14" s="48">
        <v>3432.9</v>
      </c>
      <c r="R14" s="49">
        <v>3505.1</v>
      </c>
    </row>
    <row r="15" spans="1:19" ht="20.25" customHeight="1" x14ac:dyDescent="0.25">
      <c r="A15" s="51">
        <v>2</v>
      </c>
      <c r="B15" s="52" t="s">
        <v>20</v>
      </c>
      <c r="C15" s="33">
        <v>210</v>
      </c>
      <c r="D15" s="33" t="e">
        <f>#REF!*C15</f>
        <v>#REF!</v>
      </c>
      <c r="E15" s="34">
        <v>2988.6663609958509</v>
      </c>
      <c r="F15" s="34">
        <v>2988.6663609958509</v>
      </c>
      <c r="G15" s="41">
        <v>3105.7833609958507</v>
      </c>
      <c r="H15" s="41">
        <v>3362.6700622406643</v>
      </c>
      <c r="I15" s="41">
        <v>4032.0569553941918</v>
      </c>
      <c r="J15" s="34">
        <v>4032.0569553941918</v>
      </c>
      <c r="K15" s="53">
        <v>4115.6166836099583</v>
      </c>
      <c r="L15" s="54">
        <v>2928.9849460580913</v>
      </c>
      <c r="M15" s="41">
        <v>2928.9849460580913</v>
      </c>
      <c r="N15" s="41">
        <v>3046.0563029045638</v>
      </c>
      <c r="O15" s="41">
        <v>3302.8318537344403</v>
      </c>
      <c r="P15" s="41">
        <v>3972.3298973029046</v>
      </c>
      <c r="Q15" s="41">
        <v>3972.3298973029046</v>
      </c>
      <c r="R15" s="55">
        <v>4055.9124470954353</v>
      </c>
    </row>
    <row r="16" spans="1:19" ht="20.25" customHeight="1" x14ac:dyDescent="0.25">
      <c r="A16" s="56"/>
      <c r="B16" s="57" t="s">
        <v>21</v>
      </c>
      <c r="C16" s="33">
        <v>270</v>
      </c>
      <c r="D16" s="33" t="e">
        <f>#REF!*C16</f>
        <v>#REF!</v>
      </c>
      <c r="E16" s="41">
        <v>2988.6663609958509</v>
      </c>
      <c r="F16" s="41">
        <v>2988.6663609958509</v>
      </c>
      <c r="G16" s="41">
        <v>3105.7833609958507</v>
      </c>
      <c r="H16" s="41">
        <v>3362.6700622406643</v>
      </c>
      <c r="I16" s="41">
        <v>4032.0569553941918</v>
      </c>
      <c r="J16" s="41">
        <v>4032.0569553941918</v>
      </c>
      <c r="K16" s="55">
        <v>4115.6166836099583</v>
      </c>
      <c r="L16" s="58">
        <v>2928.9849460580913</v>
      </c>
      <c r="M16" s="41">
        <v>2928.9849460580913</v>
      </c>
      <c r="N16" s="41">
        <v>3046.0563029045638</v>
      </c>
      <c r="O16" s="41">
        <v>3302.8318537344403</v>
      </c>
      <c r="P16" s="41">
        <v>3972.3298973029046</v>
      </c>
      <c r="Q16" s="41">
        <v>3972.3298973029046</v>
      </c>
      <c r="R16" s="55">
        <v>4055.9124470954353</v>
      </c>
    </row>
    <row r="17" spans="1:18" x14ac:dyDescent="0.25">
      <c r="A17" s="56"/>
      <c r="B17" s="57" t="s">
        <v>22</v>
      </c>
      <c r="C17" s="33">
        <v>209</v>
      </c>
      <c r="D17" s="33" t="e">
        <f>#REF!*C17</f>
        <v>#REF!</v>
      </c>
      <c r="E17" s="41">
        <v>2988.6663609958509</v>
      </c>
      <c r="F17" s="41">
        <v>2988.6663609958509</v>
      </c>
      <c r="G17" s="41">
        <v>3105.7833609958507</v>
      </c>
      <c r="H17" s="41">
        <v>3362.6700622406643</v>
      </c>
      <c r="I17" s="41">
        <v>4032.0569553941918</v>
      </c>
      <c r="J17" s="41">
        <v>4032.0569553941918</v>
      </c>
      <c r="K17" s="55">
        <v>4115.6166836099583</v>
      </c>
      <c r="L17" s="58">
        <v>2928.9849460580913</v>
      </c>
      <c r="M17" s="41">
        <v>2928.9849460580913</v>
      </c>
      <c r="N17" s="41">
        <v>3046.0563029045638</v>
      </c>
      <c r="O17" s="41">
        <v>3302.8318537344403</v>
      </c>
      <c r="P17" s="41">
        <v>3972.3298973029046</v>
      </c>
      <c r="Q17" s="41">
        <v>3972.3298973029046</v>
      </c>
      <c r="R17" s="55">
        <v>4055.9124470954353</v>
      </c>
    </row>
    <row r="18" spans="1:18" x14ac:dyDescent="0.25">
      <c r="A18" s="56"/>
      <c r="B18" s="59" t="s">
        <v>23</v>
      </c>
      <c r="C18" s="33">
        <v>120</v>
      </c>
      <c r="D18" s="33" t="e">
        <f>#REF!*C18</f>
        <v>#REF!</v>
      </c>
      <c r="E18" s="41">
        <v>2988.6663609958509</v>
      </c>
      <c r="F18" s="41">
        <v>2988.6663609958509</v>
      </c>
      <c r="G18" s="41">
        <v>3105.7833609958507</v>
      </c>
      <c r="H18" s="41">
        <v>3362.6700622406643</v>
      </c>
      <c r="I18" s="41">
        <v>4032.0569553941918</v>
      </c>
      <c r="J18" s="41">
        <v>4032.0569553941918</v>
      </c>
      <c r="K18" s="55">
        <v>4115.6166836099583</v>
      </c>
      <c r="L18" s="58">
        <v>2928.9849460580913</v>
      </c>
      <c r="M18" s="41">
        <v>2928.9849460580913</v>
      </c>
      <c r="N18" s="41">
        <v>3046.0563029045638</v>
      </c>
      <c r="O18" s="41">
        <v>3302.8318537344403</v>
      </c>
      <c r="P18" s="41">
        <v>3972.3298973029046</v>
      </c>
      <c r="Q18" s="41">
        <v>3972.3298973029046</v>
      </c>
      <c r="R18" s="55">
        <v>4055.9124470954353</v>
      </c>
    </row>
    <row r="19" spans="1:18" x14ac:dyDescent="0.25">
      <c r="A19" s="56"/>
      <c r="B19" s="60" t="s">
        <v>24</v>
      </c>
      <c r="C19" s="33">
        <v>92</v>
      </c>
      <c r="D19" s="33" t="e">
        <f>#REF!*C19</f>
        <v>#REF!</v>
      </c>
      <c r="E19" s="41">
        <v>2988.6663609958509</v>
      </c>
      <c r="F19" s="41">
        <v>2988.6663609958509</v>
      </c>
      <c r="G19" s="41">
        <v>3105.7833609958507</v>
      </c>
      <c r="H19" s="41">
        <v>3362.6700622406643</v>
      </c>
      <c r="I19" s="41">
        <v>4032.0569553941918</v>
      </c>
      <c r="J19" s="41">
        <v>4032.0569553941918</v>
      </c>
      <c r="K19" s="55">
        <v>4115.6166836099583</v>
      </c>
      <c r="L19" s="58">
        <v>2928.9849460580913</v>
      </c>
      <c r="M19" s="41">
        <v>2928.9849460580913</v>
      </c>
      <c r="N19" s="41">
        <v>3046.0563029045638</v>
      </c>
      <c r="O19" s="41">
        <v>3302.8318537344403</v>
      </c>
      <c r="P19" s="41">
        <v>3972.3298973029046</v>
      </c>
      <c r="Q19" s="41">
        <v>3972.3298973029046</v>
      </c>
      <c r="R19" s="55">
        <v>4055.9124470954353</v>
      </c>
    </row>
    <row r="20" spans="1:18" x14ac:dyDescent="0.25">
      <c r="A20" s="56"/>
      <c r="B20" s="60" t="s">
        <v>25</v>
      </c>
      <c r="C20" s="33">
        <v>200</v>
      </c>
      <c r="D20" s="33" t="e">
        <f>#REF!*C20</f>
        <v>#REF!</v>
      </c>
      <c r="E20" s="41">
        <v>2988.6663609958509</v>
      </c>
      <c r="F20" s="41">
        <v>2988.6663609958509</v>
      </c>
      <c r="G20" s="41">
        <v>3105.7833609958507</v>
      </c>
      <c r="H20" s="41">
        <v>3362.6700622406643</v>
      </c>
      <c r="I20" s="41">
        <v>4032.0569553941918</v>
      </c>
      <c r="J20" s="41">
        <v>4032.0569553941918</v>
      </c>
      <c r="K20" s="55">
        <v>4115.6166836099583</v>
      </c>
      <c r="L20" s="58">
        <v>2928.9849460580913</v>
      </c>
      <c r="M20" s="41">
        <v>2928.9849460580913</v>
      </c>
      <c r="N20" s="41">
        <v>3046.0563029045638</v>
      </c>
      <c r="O20" s="41">
        <v>3302.8318537344403</v>
      </c>
      <c r="P20" s="41">
        <v>3972.3298973029046</v>
      </c>
      <c r="Q20" s="41">
        <v>3972.3298973029046</v>
      </c>
      <c r="R20" s="55">
        <v>4055.9124470954353</v>
      </c>
    </row>
    <row r="21" spans="1:18" x14ac:dyDescent="0.25">
      <c r="A21" s="56"/>
      <c r="B21" s="60" t="s">
        <v>26</v>
      </c>
      <c r="C21" s="33">
        <v>68</v>
      </c>
      <c r="D21" s="33" t="e">
        <f>#REF!*C21</f>
        <v>#REF!</v>
      </c>
      <c r="E21" s="41">
        <v>2988.6663609958509</v>
      </c>
      <c r="F21" s="41">
        <v>2988.6663609958509</v>
      </c>
      <c r="G21" s="41">
        <v>3105.7833609958507</v>
      </c>
      <c r="H21" s="41">
        <v>3362.6700622406643</v>
      </c>
      <c r="I21" s="41">
        <v>4032.0569553941918</v>
      </c>
      <c r="J21" s="41">
        <v>4032.0569553941918</v>
      </c>
      <c r="K21" s="55">
        <v>4115.6166836099583</v>
      </c>
      <c r="L21" s="58">
        <v>2928.9849460580913</v>
      </c>
      <c r="M21" s="41">
        <v>2928.9849460580913</v>
      </c>
      <c r="N21" s="41">
        <v>3046.0563029045638</v>
      </c>
      <c r="O21" s="41">
        <v>3302.8318537344403</v>
      </c>
      <c r="P21" s="41">
        <v>3972.3298973029046</v>
      </c>
      <c r="Q21" s="41">
        <v>3972.3298973029046</v>
      </c>
      <c r="R21" s="55">
        <v>4055.9124470954353</v>
      </c>
    </row>
    <row r="22" spans="1:18" x14ac:dyDescent="0.25">
      <c r="A22" s="56"/>
      <c r="B22" s="57" t="s">
        <v>27</v>
      </c>
      <c r="C22" s="33">
        <v>230</v>
      </c>
      <c r="D22" s="33" t="e">
        <f>#REF!*C22</f>
        <v>#REF!</v>
      </c>
      <c r="E22" s="41">
        <v>2988.6663609958509</v>
      </c>
      <c r="F22" s="41">
        <v>2988.6663609958509</v>
      </c>
      <c r="G22" s="41">
        <v>3105.7833609958507</v>
      </c>
      <c r="H22" s="41">
        <v>3362.6700622406643</v>
      </c>
      <c r="I22" s="41">
        <v>4032.0569553941918</v>
      </c>
      <c r="J22" s="41">
        <v>4032.0569553941918</v>
      </c>
      <c r="K22" s="55">
        <v>4115.6166836099583</v>
      </c>
      <c r="L22" s="58">
        <v>2928.9849460580913</v>
      </c>
      <c r="M22" s="41">
        <v>2928.9849460580913</v>
      </c>
      <c r="N22" s="41">
        <v>3046.0563029045638</v>
      </c>
      <c r="O22" s="41">
        <v>3302.8318537344403</v>
      </c>
      <c r="P22" s="41">
        <v>3972.3298973029046</v>
      </c>
      <c r="Q22" s="41">
        <v>3972.3298973029046</v>
      </c>
      <c r="R22" s="55">
        <v>4055.9124470954353</v>
      </c>
    </row>
    <row r="23" spans="1:18" x14ac:dyDescent="0.25">
      <c r="A23" s="56"/>
      <c r="B23" s="57" t="s">
        <v>28</v>
      </c>
      <c r="C23" s="33">
        <v>89</v>
      </c>
      <c r="D23" s="33" t="e">
        <f>#REF!*C23</f>
        <v>#REF!</v>
      </c>
      <c r="E23" s="41">
        <v>2988.6663609958509</v>
      </c>
      <c r="F23" s="41">
        <v>2988.6663609958509</v>
      </c>
      <c r="G23" s="41">
        <v>3105.7833609958507</v>
      </c>
      <c r="H23" s="41">
        <v>3362.6700622406643</v>
      </c>
      <c r="I23" s="41">
        <v>4032.0569553941918</v>
      </c>
      <c r="J23" s="41">
        <v>4032.0569553941918</v>
      </c>
      <c r="K23" s="55">
        <v>4115.6166836099583</v>
      </c>
      <c r="L23" s="58">
        <v>2928.9849460580913</v>
      </c>
      <c r="M23" s="41">
        <v>2928.9849460580913</v>
      </c>
      <c r="N23" s="41">
        <v>3046.0563029045638</v>
      </c>
      <c r="O23" s="41">
        <v>3302.8318537344403</v>
      </c>
      <c r="P23" s="41">
        <v>3972.3298973029046</v>
      </c>
      <c r="Q23" s="41">
        <v>3972.3298973029046</v>
      </c>
      <c r="R23" s="55">
        <v>4055.9124470954353</v>
      </c>
    </row>
    <row r="24" spans="1:18" ht="15.75" thickBot="1" x14ac:dyDescent="0.3">
      <c r="A24" s="61"/>
      <c r="B24" s="62" t="s">
        <v>29</v>
      </c>
      <c r="C24" s="33">
        <v>440</v>
      </c>
      <c r="D24" s="33" t="e">
        <f>#REF!*C24</f>
        <v>#REF!</v>
      </c>
      <c r="E24" s="47">
        <v>2988.6663609958509</v>
      </c>
      <c r="F24" s="47">
        <v>2988.6663609958509</v>
      </c>
      <c r="G24" s="47">
        <v>3105.7833609958507</v>
      </c>
      <c r="H24" s="47">
        <v>3362.6700622406643</v>
      </c>
      <c r="I24" s="47">
        <v>4032.0569553941918</v>
      </c>
      <c r="J24" s="47">
        <v>4032.0569553941918</v>
      </c>
      <c r="K24" s="63">
        <v>4115.6166836099583</v>
      </c>
      <c r="L24" s="64">
        <v>2928.9849460580913</v>
      </c>
      <c r="M24" s="47">
        <v>2928.9849460580913</v>
      </c>
      <c r="N24" s="47">
        <v>3046.0563029045638</v>
      </c>
      <c r="O24" s="47">
        <v>3302.8318537344403</v>
      </c>
      <c r="P24" s="47">
        <v>3972.3298973029046</v>
      </c>
      <c r="Q24" s="47">
        <v>3972.3298973029046</v>
      </c>
      <c r="R24" s="63">
        <v>4055.9124470954353</v>
      </c>
    </row>
    <row r="25" spans="1:18" x14ac:dyDescent="0.25">
      <c r="A25" s="31">
        <v>3</v>
      </c>
      <c r="B25" s="65" t="s">
        <v>30</v>
      </c>
      <c r="C25" s="33">
        <v>284</v>
      </c>
      <c r="D25" s="33" t="e">
        <f>#REF!*C25</f>
        <v>#REF!</v>
      </c>
      <c r="E25" s="34">
        <v>3442.2000000000003</v>
      </c>
      <c r="F25" s="34">
        <v>3442.2000000000003</v>
      </c>
      <c r="G25" s="35">
        <v>3543.4</v>
      </c>
      <c r="H25" s="35">
        <v>3765.4</v>
      </c>
      <c r="I25" s="35">
        <v>4343.8999999999996</v>
      </c>
      <c r="J25" s="35">
        <v>4343.8999999999996</v>
      </c>
      <c r="K25" s="66">
        <v>4445.1000000000004</v>
      </c>
      <c r="L25" s="37">
        <v>3370</v>
      </c>
      <c r="M25" s="35">
        <v>3370</v>
      </c>
      <c r="N25" s="35">
        <v>3471.2</v>
      </c>
      <c r="O25" s="35">
        <v>3693.2</v>
      </c>
      <c r="P25" s="35">
        <v>4271.7</v>
      </c>
      <c r="Q25" s="35">
        <v>4271.7</v>
      </c>
      <c r="R25" s="66">
        <v>4372.8999999999996</v>
      </c>
    </row>
    <row r="26" spans="1:18" x14ac:dyDescent="0.25">
      <c r="A26" s="39"/>
      <c r="B26" s="57" t="s">
        <v>31</v>
      </c>
      <c r="C26" s="33">
        <v>142</v>
      </c>
      <c r="D26" s="33" t="e">
        <f>#REF!*C26</f>
        <v>#REF!</v>
      </c>
      <c r="E26" s="41">
        <v>3442.2000000000003</v>
      </c>
      <c r="F26" s="41">
        <v>3442.2000000000003</v>
      </c>
      <c r="G26" s="42">
        <v>3543.4</v>
      </c>
      <c r="H26" s="42">
        <v>3765.4</v>
      </c>
      <c r="I26" s="42">
        <v>4343.8999999999996</v>
      </c>
      <c r="J26" s="42">
        <v>4343.8999999999996</v>
      </c>
      <c r="K26" s="43">
        <v>4445.1000000000004</v>
      </c>
      <c r="L26" s="44">
        <v>3370</v>
      </c>
      <c r="M26" s="42">
        <v>3370</v>
      </c>
      <c r="N26" s="42">
        <v>3471.2</v>
      </c>
      <c r="O26" s="42">
        <v>3693.2</v>
      </c>
      <c r="P26" s="42">
        <v>4271.7</v>
      </c>
      <c r="Q26" s="42">
        <v>4271.7</v>
      </c>
      <c r="R26" s="43">
        <v>4372.8999999999996</v>
      </c>
    </row>
    <row r="27" spans="1:18" x14ac:dyDescent="0.25">
      <c r="A27" s="39"/>
      <c r="B27" s="57" t="s">
        <v>32</v>
      </c>
      <c r="C27" s="33">
        <v>255</v>
      </c>
      <c r="D27" s="33" t="e">
        <f>#REF!*C27</f>
        <v>#REF!</v>
      </c>
      <c r="E27" s="41">
        <v>3442.2000000000003</v>
      </c>
      <c r="F27" s="41">
        <v>3442.2000000000003</v>
      </c>
      <c r="G27" s="42">
        <v>3543.4</v>
      </c>
      <c r="H27" s="42">
        <v>3765.4</v>
      </c>
      <c r="I27" s="42">
        <v>4343.8999999999996</v>
      </c>
      <c r="J27" s="42">
        <v>4343.8999999999996</v>
      </c>
      <c r="K27" s="43">
        <v>4445.1000000000004</v>
      </c>
      <c r="L27" s="44">
        <v>3370</v>
      </c>
      <c r="M27" s="42">
        <v>3370</v>
      </c>
      <c r="N27" s="42">
        <v>3471.2</v>
      </c>
      <c r="O27" s="42">
        <v>3693.2</v>
      </c>
      <c r="P27" s="42">
        <v>4271.7</v>
      </c>
      <c r="Q27" s="42">
        <v>4271.7</v>
      </c>
      <c r="R27" s="43">
        <v>4372.8999999999996</v>
      </c>
    </row>
    <row r="28" spans="1:18" ht="15.75" thickBot="1" x14ac:dyDescent="0.3">
      <c r="A28" s="39"/>
      <c r="B28" s="46" t="s">
        <v>33</v>
      </c>
      <c r="C28" s="67">
        <v>153</v>
      </c>
      <c r="D28" s="67" t="e">
        <f>#REF!*C28</f>
        <v>#REF!</v>
      </c>
      <c r="E28" s="47">
        <v>3442.2000000000003</v>
      </c>
      <c r="F28" s="47">
        <v>3442.2000000000003</v>
      </c>
      <c r="G28" s="48">
        <v>3543.4</v>
      </c>
      <c r="H28" s="48">
        <v>3765.4</v>
      </c>
      <c r="I28" s="48">
        <v>4343.8999999999996</v>
      </c>
      <c r="J28" s="48">
        <v>4343.8999999999996</v>
      </c>
      <c r="K28" s="49">
        <v>4445.1000000000004</v>
      </c>
      <c r="L28" s="50">
        <v>3370</v>
      </c>
      <c r="M28" s="42">
        <v>3370</v>
      </c>
      <c r="N28" s="42">
        <v>3471.2</v>
      </c>
      <c r="O28" s="42">
        <v>3693.2</v>
      </c>
      <c r="P28" s="42">
        <v>4271.7</v>
      </c>
      <c r="Q28" s="42">
        <v>4271.7</v>
      </c>
      <c r="R28" s="43">
        <v>4372.8999999999996</v>
      </c>
    </row>
    <row r="29" spans="1:18" x14ac:dyDescent="0.25">
      <c r="A29" s="31">
        <v>4</v>
      </c>
      <c r="B29" s="68" t="s">
        <v>34</v>
      </c>
      <c r="C29" s="69">
        <v>120</v>
      </c>
      <c r="D29" s="69" t="e">
        <f>#REF!*C29</f>
        <v>#REF!</v>
      </c>
      <c r="E29" s="34">
        <v>3874.3</v>
      </c>
      <c r="F29" s="34">
        <v>3874.3</v>
      </c>
      <c r="G29" s="35">
        <v>4026.1</v>
      </c>
      <c r="H29" s="35">
        <v>4358.8999999999996</v>
      </c>
      <c r="I29" s="35">
        <v>5226.7</v>
      </c>
      <c r="J29" s="35">
        <v>5226.7</v>
      </c>
      <c r="K29" s="66">
        <v>5335.1</v>
      </c>
      <c r="L29" s="37">
        <v>3796.7</v>
      </c>
      <c r="M29" s="38">
        <v>3796.7</v>
      </c>
      <c r="N29" s="38">
        <v>3948.5</v>
      </c>
      <c r="O29" s="38">
        <v>4281.3999999999996</v>
      </c>
      <c r="P29" s="38">
        <v>5149.2</v>
      </c>
      <c r="Q29" s="38">
        <v>5149.2</v>
      </c>
      <c r="R29" s="36">
        <v>5257.6</v>
      </c>
    </row>
    <row r="30" spans="1:18" ht="15.75" thickBot="1" x14ac:dyDescent="0.3">
      <c r="A30" s="45"/>
      <c r="B30" s="46" t="s">
        <v>35</v>
      </c>
      <c r="C30" s="33">
        <v>375</v>
      </c>
      <c r="D30" s="33" t="e">
        <f>#REF!*C30</f>
        <v>#REF!</v>
      </c>
      <c r="E30" s="47">
        <v>3874.3</v>
      </c>
      <c r="F30" s="47">
        <v>3874.3</v>
      </c>
      <c r="G30" s="48">
        <v>4026.1</v>
      </c>
      <c r="H30" s="48">
        <v>4358.8999999999996</v>
      </c>
      <c r="I30" s="48">
        <v>5226.7</v>
      </c>
      <c r="J30" s="48">
        <v>5226.7</v>
      </c>
      <c r="K30" s="49">
        <v>5335.1</v>
      </c>
      <c r="L30" s="50">
        <v>3796.7</v>
      </c>
      <c r="M30" s="48">
        <v>3796.7</v>
      </c>
      <c r="N30" s="48">
        <v>3948.5</v>
      </c>
      <c r="O30" s="48">
        <v>4281.3999999999996</v>
      </c>
      <c r="P30" s="48">
        <v>5149.2</v>
      </c>
      <c r="Q30" s="48">
        <v>5149.2</v>
      </c>
      <c r="R30" s="49">
        <v>5257.6</v>
      </c>
    </row>
    <row r="31" spans="1:18" x14ac:dyDescent="0.25">
      <c r="A31" s="70">
        <v>5</v>
      </c>
      <c r="B31" s="65" t="s">
        <v>36</v>
      </c>
      <c r="C31" s="33">
        <v>110</v>
      </c>
      <c r="D31" s="33" t="e">
        <f>#REF!*C31</f>
        <v>#REF!</v>
      </c>
      <c r="E31" s="34">
        <v>3640.6261324041811</v>
      </c>
      <c r="F31" s="34">
        <v>3640.6261324041811</v>
      </c>
      <c r="G31" s="34">
        <v>3798.0951219512199</v>
      </c>
      <c r="H31" s="34">
        <v>4113.6630662020907</v>
      </c>
      <c r="I31" s="34">
        <v>4805.0358885017422</v>
      </c>
      <c r="J31" s="34">
        <v>4805.0358885017422</v>
      </c>
      <c r="K31" s="53">
        <v>4917.4585365853663</v>
      </c>
      <c r="L31" s="54">
        <v>3594.6261324041811</v>
      </c>
      <c r="M31" s="34">
        <v>3594.6261324041811</v>
      </c>
      <c r="N31" s="41">
        <v>3752.1376306620209</v>
      </c>
      <c r="O31" s="41">
        <v>4067.6526132404183</v>
      </c>
      <c r="P31" s="41">
        <v>4758.9341463414639</v>
      </c>
      <c r="Q31" s="41">
        <v>4758.9341463414639</v>
      </c>
      <c r="R31" s="55">
        <v>4871.4585365853663</v>
      </c>
    </row>
    <row r="32" spans="1:18" ht="14.25" customHeight="1" x14ac:dyDescent="0.25">
      <c r="A32" s="71"/>
      <c r="B32" s="57" t="s">
        <v>37</v>
      </c>
      <c r="C32" s="33">
        <v>120</v>
      </c>
      <c r="D32" s="33" t="e">
        <f>#REF!*C32</f>
        <v>#REF!</v>
      </c>
      <c r="E32" s="41">
        <v>3640.6261324041811</v>
      </c>
      <c r="F32" s="41">
        <v>3640.6261324041811</v>
      </c>
      <c r="G32" s="41">
        <v>3798.0951219512199</v>
      </c>
      <c r="H32" s="41">
        <v>4113.6630662020907</v>
      </c>
      <c r="I32" s="41">
        <v>4805.0358885017422</v>
      </c>
      <c r="J32" s="41">
        <v>4805.0358885017422</v>
      </c>
      <c r="K32" s="55">
        <v>4917.4585365853663</v>
      </c>
      <c r="L32" s="58">
        <v>3594.6261324041811</v>
      </c>
      <c r="M32" s="41">
        <v>3594.6261324041811</v>
      </c>
      <c r="N32" s="41">
        <v>3752.1376306620209</v>
      </c>
      <c r="O32" s="41">
        <v>4067.6526132404183</v>
      </c>
      <c r="P32" s="41">
        <v>4758.9341463414639</v>
      </c>
      <c r="Q32" s="41">
        <v>4758.9341463414639</v>
      </c>
      <c r="R32" s="55">
        <v>4871.4585365853663</v>
      </c>
    </row>
    <row r="33" spans="1:18" x14ac:dyDescent="0.25">
      <c r="A33" s="71"/>
      <c r="B33" s="57" t="s">
        <v>38</v>
      </c>
      <c r="C33" s="33">
        <v>184</v>
      </c>
      <c r="D33" s="33" t="e">
        <f>#REF!*C33</f>
        <v>#REF!</v>
      </c>
      <c r="E33" s="41">
        <v>3640.6261324041811</v>
      </c>
      <c r="F33" s="41">
        <v>3640.6261324041811</v>
      </c>
      <c r="G33" s="41">
        <v>3798.0951219512199</v>
      </c>
      <c r="H33" s="41">
        <v>4113.6630662020907</v>
      </c>
      <c r="I33" s="41">
        <v>4805.0358885017422</v>
      </c>
      <c r="J33" s="41">
        <v>4805.0358885017422</v>
      </c>
      <c r="K33" s="55">
        <v>4917.4585365853663</v>
      </c>
      <c r="L33" s="58">
        <v>3594.6261324041811</v>
      </c>
      <c r="M33" s="41">
        <v>3594.6261324041811</v>
      </c>
      <c r="N33" s="41">
        <v>3752.1376306620209</v>
      </c>
      <c r="O33" s="41">
        <v>4067.6526132404183</v>
      </c>
      <c r="P33" s="41">
        <v>4758.9341463414639</v>
      </c>
      <c r="Q33" s="41">
        <v>4758.9341463414639</v>
      </c>
      <c r="R33" s="55">
        <v>4871.4585365853663</v>
      </c>
    </row>
    <row r="34" spans="1:18" x14ac:dyDescent="0.25">
      <c r="A34" s="72"/>
      <c r="B34" s="59" t="s">
        <v>39</v>
      </c>
      <c r="C34" s="33">
        <v>110</v>
      </c>
      <c r="D34" s="33" t="e">
        <f>#REF!*C34</f>
        <v>#REF!</v>
      </c>
      <c r="E34" s="41">
        <v>3640.6261324041811</v>
      </c>
      <c r="F34" s="41">
        <v>3640.6261324041811</v>
      </c>
      <c r="G34" s="41">
        <v>3798.0951219512199</v>
      </c>
      <c r="H34" s="41">
        <v>4113.6630662020907</v>
      </c>
      <c r="I34" s="41">
        <v>4805.0358885017422</v>
      </c>
      <c r="J34" s="41">
        <v>4805.0358885017422</v>
      </c>
      <c r="K34" s="55">
        <v>4917.4585365853663</v>
      </c>
      <c r="L34" s="58">
        <v>3594.6261324041811</v>
      </c>
      <c r="M34" s="41">
        <v>3594.6261324041811</v>
      </c>
      <c r="N34" s="41">
        <v>3752.1376306620209</v>
      </c>
      <c r="O34" s="41">
        <v>4067.6526132404183</v>
      </c>
      <c r="P34" s="41">
        <v>4758.9341463414639</v>
      </c>
      <c r="Q34" s="41">
        <v>4758.9341463414639</v>
      </c>
      <c r="R34" s="55">
        <v>4871.4585365853663</v>
      </c>
    </row>
    <row r="35" spans="1:18" ht="16.5" thickBot="1" x14ac:dyDescent="0.3">
      <c r="A35" s="73"/>
      <c r="B35" s="74" t="s">
        <v>40</v>
      </c>
      <c r="C35" s="75">
        <v>50</v>
      </c>
      <c r="D35" s="67" t="e">
        <f>#REF!*C35</f>
        <v>#REF!</v>
      </c>
      <c r="E35" s="47">
        <v>3640.6261324041811</v>
      </c>
      <c r="F35" s="47">
        <v>3640.6261324041811</v>
      </c>
      <c r="G35" s="47">
        <v>3798.0951219512199</v>
      </c>
      <c r="H35" s="47">
        <v>4113.6630662020907</v>
      </c>
      <c r="I35" s="47">
        <v>4805.0358885017422</v>
      </c>
      <c r="J35" s="47">
        <v>4805.0358885017422</v>
      </c>
      <c r="K35" s="63">
        <v>4917.4585365853663</v>
      </c>
      <c r="L35" s="64">
        <v>3594.6261324041811</v>
      </c>
      <c r="M35" s="47">
        <v>3594.6261324041811</v>
      </c>
      <c r="N35" s="47">
        <v>3752.1376306620209</v>
      </c>
      <c r="O35" s="47">
        <v>4067.6526132404183</v>
      </c>
      <c r="P35" s="47">
        <v>4758.9341463414639</v>
      </c>
      <c r="Q35" s="47">
        <v>4758.9341463414639</v>
      </c>
      <c r="R35" s="63">
        <v>4871.4585365853663</v>
      </c>
    </row>
    <row r="36" spans="1:18" x14ac:dyDescent="0.25">
      <c r="C36" s="76">
        <f>SUM(C31:C35)</f>
        <v>574</v>
      </c>
      <c r="D36" s="76" t="e">
        <f t="shared" ref="D36" si="0">SUM(D31:D35)</f>
        <v>#REF!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</sheetData>
  <mergeCells count="12">
    <mergeCell ref="A12:A14"/>
    <mergeCell ref="A15:A24"/>
    <mergeCell ref="A25:A28"/>
    <mergeCell ref="A29:A30"/>
    <mergeCell ref="A31:A35"/>
    <mergeCell ref="B7:R7"/>
    <mergeCell ref="A9:A11"/>
    <mergeCell ref="B9:B11"/>
    <mergeCell ref="C9:C11"/>
    <mergeCell ref="E9:R9"/>
    <mergeCell ref="E10:K10"/>
    <mergeCell ref="L10:R10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2017-02-21T03:02:17Z</dcterms:created>
  <dcterms:modified xsi:type="dcterms:W3CDTF">2017-02-21T03:02:30Z</dcterms:modified>
</cp:coreProperties>
</file>