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'Прикрепление'!$A$1:$D$148</definedName>
    <definedName name="ТабВзр">'Прикрепление'!$E$7:$E$177</definedName>
    <definedName name="ТабДет">'Прикрепление'!$F$7:$F$177</definedName>
    <definedName name="ТабЖк">'Прикрепление'!$I$7:$I$177</definedName>
    <definedName name="ТаблСоотв">#REF!</definedName>
    <definedName name="ТабОвп">'Прикрепление'!$J$7:$J$177</definedName>
    <definedName name="ТабСтд">'Прикрепление'!$H$7:$H$177</definedName>
    <definedName name="ТабСтм">'Прикрепление'!$G$7:$G$177</definedName>
  </definedNames>
  <calcPr fullCalcOnLoad="1"/>
</workbook>
</file>

<file path=xl/sharedStrings.xml><?xml version="1.0" encoding="utf-8"?>
<sst xmlns="http://schemas.openxmlformats.org/spreadsheetml/2006/main" count="259" uniqueCount="132">
  <si>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</si>
  <si>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</si>
  <si>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</si>
  <si>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</si>
  <si>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</si>
  <si>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</si>
  <si>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</si>
  <si>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</si>
  <si>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</si>
  <si>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</si>
  <si>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</si>
  <si>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</si>
  <si>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</si>
  <si>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</si>
  <si>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</si>
  <si>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</si>
  <si>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</si>
  <si>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</si>
  <si>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</si>
  <si>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0018</t>
  </si>
  <si>
    <t>0020</t>
  </si>
  <si>
    <t>0083</t>
  </si>
  <si>
    <t>0085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</si>
  <si>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</si>
  <si>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</si>
  <si>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</si>
  <si>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</si>
  <si>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</si>
  <si>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</si>
  <si>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</si>
  <si>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</si>
  <si>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</si>
  <si>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</si>
  <si>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</si>
  <si>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</si>
  <si>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</si>
  <si>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</si>
  <si>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</si>
  <si>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</si>
  <si>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</si>
  <si>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МАКС-М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</si>
  <si>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</si>
  <si>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</si>
  <si>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</si>
  <si>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</si>
  <si>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</si>
  <si>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</si>
  <si>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</si>
  <si>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</si>
  <si>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</si>
  <si>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</si>
  <si>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</si>
  <si>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</si>
  <si>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0001</t>
  </si>
  <si>
    <t>0003</t>
  </si>
  <si>
    <t>0004</t>
  </si>
  <si>
    <t>0033</t>
  </si>
  <si>
    <t>0140</t>
  </si>
  <si>
    <t>0046</t>
  </si>
  <si>
    <t>0133</t>
  </si>
  <si>
    <t>0135</t>
  </si>
  <si>
    <t>0052</t>
  </si>
  <si>
    <t>0129</t>
  </si>
  <si>
    <t>0142</t>
  </si>
  <si>
    <t>0205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</si>
  <si>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</si>
  <si>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</si>
  <si>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</si>
  <si>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0275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</si>
  <si>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</si>
  <si>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</si>
  <si>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</si>
  <si>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</si>
  <si>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</si>
  <si>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</si>
  <si>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0294</t>
  </si>
  <si>
    <t>ООО "СИБМЕДЦЕНТР"</t>
  </si>
  <si>
    <t xml:space="preserve">ФКУЗ "МСЧ МВД России по Томской области"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</si>
  <si>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</si>
  <si>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</si>
  <si>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</si>
  <si>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</si>
  <si>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</si>
  <si>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</si>
  <si>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</si>
  <si>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</si>
  <si>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</si>
  <si>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</si>
  <si>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</si>
  <si>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</si>
  <si>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</si>
  <si>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</si>
  <si>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</si>
  <si>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</si>
  <si>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</si>
  <si>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</si>
  <si>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</si>
  <si>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</si>
  <si>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</si>
  <si>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</si>
  <si>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</si>
  <si>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</si>
  <si>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</si>
  <si>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</si>
  <si>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</si>
  <si>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</si>
  <si>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</si>
  <si>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</si>
  <si>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</si>
  <si>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</si>
  <si>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</si>
  <si>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</si>
  <si>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</si>
  <si>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</si>
  <si>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</si>
  <si>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</si>
  <si>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</si>
  <si>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</si>
  <si>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</si>
  <si>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</si>
  <si>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</si>
  <si>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</si>
  <si>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</si>
  <si>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</si>
  <si>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</si>
  <si>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0354</t>
  </si>
  <si>
    <t>ООО "Аб ово мед"</t>
  </si>
  <si>
    <t>0334</t>
  </si>
  <si>
    <t>ГБОУ ВПО СибГМУ Минздрава России</t>
  </si>
  <si>
    <t>0173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</si>
  <si>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01.11.2016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</si>
  <si>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01.11.2016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</si>
</sst>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right" indent="1"/>
    </xf>
    <xf numFmtId="0" fontId="1" fillId="0" borderId="20" xfId="0" applyFont="1" applyBorder="1" applyAlignment="1">
      <alignment/>
    </xf>
    <xf numFmtId="0" fontId="1" fillId="24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2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148"/>
  <sheetViews>
    <sheetView tabSelected="1" zoomScalePageLayoutView="0" workbookViewId="0" topLeftCell="A1">
      <selection activeCell="O152" sqref="O152"/>
    </sheetView>
  </sheetViews>
  <sheetFormatPr defaultColWidth="9.125" defaultRowHeight="12.75" outlineLevelCol="1"/>
  <cols>
    <col min="1" max="1" width="41.875" style="1" customWidth="1"/>
    <col min="2" max="2" width="21.125" style="46" customWidth="1"/>
    <col min="3" max="3" width="17.25390625" style="5" customWidth="1"/>
    <col min="4" max="4" width="20.125" style="1" customWidth="1"/>
    <col min="5" max="10" width="8.875" style="1" hidden="1" customWidth="1" outlineLevel="1"/>
    <col min="11" max="11" width="8.875" style="1" customWidth="1" collapsed="1"/>
    <col min="12" max="19" width="9.125" style="1" customWidth="1"/>
    <col min="20" max="20" width="8.75390625" style="1" customWidth="1"/>
    <col min="21" max="16384" width="9.125" style="1" customWidth="1"/>
  </cols>
  <sheetData>
    <row r="1" spans="1:4" s="34" customFormat="1" ht="12.75">
      <c r="A1" s="76" t="s">
        <v>130</v>
      </c>
      <c r="B1" s="76"/>
      <c r="C1" s="76"/>
      <c r="D1" s="76"/>
    </row>
    <row r="2" spans="1:4" s="34" customFormat="1" ht="13.5" thickBot="1">
      <c r="A2" s="77"/>
      <c r="B2" s="77"/>
      <c r="C2" s="77"/>
      <c r="D2" s="77"/>
    </row>
    <row r="3" spans="1:4" ht="13.5" customHeight="1" thickBot="1">
      <c r="A3" s="57" t="s">
        <v>52</v>
      </c>
      <c r="B3" s="74" t="s">
        <v>70</v>
      </c>
      <c r="C3" s="75"/>
      <c r="D3" s="57" t="s">
        <v>67</v>
      </c>
    </row>
    <row r="4" spans="1:5" ht="12.75" customHeight="1">
      <c r="A4" s="58"/>
      <c r="B4" s="62" t="s">
        <v>72</v>
      </c>
      <c r="C4" s="62" t="s">
        <v>40</v>
      </c>
      <c r="D4" s="60"/>
      <c r="E4" s="1" t="s">
        <v>43</v>
      </c>
    </row>
    <row r="5" spans="1:5" ht="13.5" customHeight="1" thickBot="1">
      <c r="A5" s="59"/>
      <c r="B5" s="64"/>
      <c r="C5" s="63"/>
      <c r="D5" s="61"/>
      <c r="E5" s="1" t="s">
        <v>42</v>
      </c>
    </row>
    <row r="6" spans="1:10" ht="12.75">
      <c r="A6" s="6" t="s">
        <v>2</v>
      </c>
      <c r="B6" s="47"/>
      <c r="C6" s="36"/>
      <c r="D6" s="7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9" ht="12.75">
      <c r="A7" s="8" t="s">
        <v>79</v>
      </c>
      <c r="B7" s="44">
        <v>128100</v>
      </c>
      <c r="C7" s="25">
        <v>125787</v>
      </c>
      <c r="D7" s="9">
        <f>SUM(B7:C7)</f>
        <v>253887</v>
      </c>
      <c r="E7" s="3"/>
      <c r="F7" s="3"/>
      <c r="G7" s="4" t="s">
        <v>18</v>
      </c>
      <c r="H7" s="3"/>
      <c r="I7" s="3"/>
    </row>
    <row r="8" spans="1:9" ht="12.75">
      <c r="A8" s="8" t="s">
        <v>80</v>
      </c>
      <c r="B8" s="44">
        <v>9574</v>
      </c>
      <c r="C8" s="25">
        <v>7849</v>
      </c>
      <c r="D8" s="9">
        <f>SUM(B8:C8)</f>
        <v>17423</v>
      </c>
      <c r="E8" s="3"/>
      <c r="F8" s="3"/>
      <c r="G8" s="4" t="s">
        <v>10</v>
      </c>
      <c r="H8" s="3"/>
      <c r="I8" s="3"/>
    </row>
    <row r="9" spans="1:9" ht="12.75">
      <c r="A9" s="8" t="s">
        <v>81</v>
      </c>
      <c r="B9" s="44">
        <v>49190</v>
      </c>
      <c r="C9" s="25">
        <v>36649</v>
      </c>
      <c r="D9" s="9">
        <f>SUM(B9:C9)</f>
        <v>85839</v>
      </c>
      <c r="E9" s="3"/>
      <c r="F9" s="3"/>
      <c r="G9" s="4" t="s">
        <v>11</v>
      </c>
      <c r="H9" s="3"/>
      <c r="I9" s="3"/>
    </row>
    <row r="10" spans="1:14" ht="12.75">
      <c r="A10" s="8" t="s">
        <v>82</v>
      </c>
      <c r="B10" s="44">
        <v>5461</v>
      </c>
      <c r="C10" s="25">
        <v>5622</v>
      </c>
      <c r="D10" s="9">
        <f>SUM(B10:C10)</f>
        <v>11083</v>
      </c>
      <c r="E10" s="3"/>
      <c r="F10" s="3"/>
      <c r="G10" s="4" t="s">
        <v>12</v>
      </c>
      <c r="H10" s="3"/>
      <c r="I10" s="3"/>
      <c r="N10" s="1" t="s">
        <v>44</v>
      </c>
    </row>
    <row r="11" spans="1:9" ht="12.75">
      <c r="A11" s="8" t="s">
        <v>83</v>
      </c>
      <c r="B11" s="44">
        <v>1457</v>
      </c>
      <c r="C11" s="25">
        <v>3118</v>
      </c>
      <c r="D11" s="9">
        <f>SUM(B11:C11)</f>
        <v>4575</v>
      </c>
      <c r="E11" s="3"/>
      <c r="F11" s="3"/>
      <c r="G11" s="4" t="s">
        <v>13</v>
      </c>
      <c r="H11" s="3"/>
      <c r="I11" s="4"/>
    </row>
    <row r="12" spans="1:9" ht="12.75">
      <c r="A12" s="8" t="s">
        <v>84</v>
      </c>
      <c r="B12" s="44">
        <v>6946</v>
      </c>
      <c r="C12" s="25">
        <v>4664</v>
      </c>
      <c r="D12" s="9">
        <f>SUM(B12:C12)</f>
        <v>11610</v>
      </c>
      <c r="E12" s="3"/>
      <c r="F12" s="3"/>
      <c r="G12" s="4" t="s">
        <v>14</v>
      </c>
      <c r="H12" s="3"/>
      <c r="I12" s="3"/>
    </row>
    <row r="13" spans="1:9" ht="12.75">
      <c r="A13" s="8" t="s">
        <v>85</v>
      </c>
      <c r="B13" s="44">
        <v>15874</v>
      </c>
      <c r="C13" s="25">
        <v>29579</v>
      </c>
      <c r="D13" s="9">
        <f>SUM(B13:C13)</f>
        <v>45453</v>
      </c>
      <c r="E13" s="3"/>
      <c r="F13" s="3"/>
      <c r="G13" s="4" t="s">
        <v>15</v>
      </c>
      <c r="H13" s="3"/>
      <c r="I13" s="3"/>
    </row>
    <row r="14" spans="1:9" ht="11.25" customHeight="1">
      <c r="A14" s="8" t="s">
        <v>77</v>
      </c>
      <c r="B14" s="44">
        <v>1053</v>
      </c>
      <c r="C14" s="25">
        <v>1416</v>
      </c>
      <c r="D14" s="9">
        <f>SUM(B14:C14)</f>
        <v>2469</v>
      </c>
      <c r="E14" s="3"/>
      <c r="F14" s="3"/>
      <c r="G14" s="4" t="s">
        <v>17</v>
      </c>
      <c r="H14" s="3"/>
      <c r="I14" s="3"/>
    </row>
    <row r="15" spans="1:9" ht="12" customHeight="1">
      <c r="A15" s="8" t="s">
        <v>65</v>
      </c>
      <c r="B15" s="44">
        <v>163</v>
      </c>
      <c r="C15" s="25">
        <v>75</v>
      </c>
      <c r="D15" s="9">
        <f>SUM(B15:C15)</f>
        <v>238</v>
      </c>
      <c r="E15" s="3"/>
      <c r="F15" s="3"/>
      <c r="G15" s="4" t="s">
        <v>16</v>
      </c>
      <c r="H15" s="3"/>
      <c r="I15" s="3"/>
    </row>
    <row r="16" spans="1:9" ht="14.25" customHeight="1" thickBot="1">
      <c r="A16" s="10" t="s">
        <v>1</v>
      </c>
      <c r="B16" s="40">
        <f>SUM(B7:B15)</f>
        <v>217818</v>
      </c>
      <c r="C16" s="23">
        <f>SUM(C7:C15)</f>
        <v>214759</v>
      </c>
      <c r="D16" s="9">
        <f>SUM(B16:C16)</f>
        <v>432577</v>
      </c>
      <c r="E16" s="3"/>
      <c r="F16" s="3"/>
      <c r="G16" s="3"/>
      <c r="H16" s="3"/>
      <c r="I16" s="3"/>
    </row>
    <row r="17" spans="1:9" ht="12.75">
      <c r="A17" s="6" t="s">
        <v>3</v>
      </c>
      <c r="B17" s="38"/>
      <c r="C17" s="24"/>
      <c r="D17" s="13"/>
      <c r="E17" s="3"/>
      <c r="F17" s="3"/>
      <c r="G17" s="3"/>
      <c r="H17" s="3"/>
      <c r="I17" s="3"/>
    </row>
    <row r="18" spans="1:9" ht="12.75">
      <c r="A18" s="8" t="s">
        <v>86</v>
      </c>
      <c r="B18" s="45">
        <v>14312</v>
      </c>
      <c r="C18" s="25">
        <v>25003</v>
      </c>
      <c r="D18" s="11">
        <f>SUM(B18:C18)</f>
        <v>39315</v>
      </c>
      <c r="E18" s="3"/>
      <c r="F18" s="3"/>
      <c r="G18" s="3"/>
      <c r="H18" s="4" t="s">
        <v>19</v>
      </c>
      <c r="I18" s="3" t="s">
        <v>44</v>
      </c>
    </row>
    <row r="19" spans="1:9" ht="12.75">
      <c r="A19" s="8" t="s">
        <v>87</v>
      </c>
      <c r="B19" s="45">
        <v>18385</v>
      </c>
      <c r="C19" s="25">
        <v>33015</v>
      </c>
      <c r="D19" s="11">
        <f>SUM(B19:C19)</f>
        <v>51400</v>
      </c>
      <c r="E19" s="3"/>
      <c r="F19" s="3"/>
      <c r="G19" s="3"/>
      <c r="H19" s="4" t="s">
        <v>20</v>
      </c>
      <c r="I19" s="3"/>
    </row>
    <row r="20" spans="1:9" ht="12.75">
      <c r="A20" s="8" t="s">
        <v>84</v>
      </c>
      <c r="B20" s="45">
        <v>1970</v>
      </c>
      <c r="C20" s="25">
        <v>2316</v>
      </c>
      <c r="D20" s="11">
        <f>SUM(B20:C20)</f>
        <v>4286</v>
      </c>
      <c r="E20" s="3"/>
      <c r="F20" s="3"/>
      <c r="G20" s="3"/>
      <c r="H20" s="4" t="s">
        <v>14</v>
      </c>
      <c r="I20" s="3"/>
    </row>
    <row r="21" spans="1:9" ht="13.5" thickBot="1">
      <c r="A21" s="10" t="s">
        <v>1</v>
      </c>
      <c r="B21" s="37">
        <f>SUM(B18:B20)</f>
        <v>34667</v>
      </c>
      <c r="C21" s="37">
        <f>SUM(C18:C20)</f>
        <v>60334</v>
      </c>
      <c r="D21" s="11">
        <f>SUM(B21:C21)</f>
        <v>95001</v>
      </c>
      <c r="E21" s="3"/>
      <c r="F21" s="3"/>
      <c r="G21" s="3"/>
      <c r="H21" s="3"/>
      <c r="I21" s="3"/>
    </row>
    <row r="22" spans="1:9" ht="12.75">
      <c r="A22" s="6" t="s">
        <v>51</v>
      </c>
      <c r="B22" s="41"/>
      <c r="C22" s="41"/>
      <c r="D22" s="14"/>
      <c r="E22" s="3"/>
      <c r="F22" s="3"/>
      <c r="G22" s="3"/>
      <c r="H22" s="3"/>
      <c r="I22" s="3"/>
    </row>
    <row r="23" spans="1:9" ht="12.75">
      <c r="A23" s="31" t="s">
        <v>88</v>
      </c>
      <c r="B23" s="45">
        <v>11995</v>
      </c>
      <c r="C23" s="25">
        <v>14374</v>
      </c>
      <c r="D23" s="11">
        <f>SUM(B23:C23)</f>
        <v>26369</v>
      </c>
      <c r="E23" s="3" t="s">
        <v>53</v>
      </c>
      <c r="F23" s="3"/>
      <c r="G23" s="3"/>
      <c r="H23" s="3"/>
      <c r="I23" s="3"/>
    </row>
    <row r="24" spans="1:9" ht="12.75" customHeight="1">
      <c r="A24" s="31" t="s">
        <v>89</v>
      </c>
      <c r="B24" s="45">
        <v>18033</v>
      </c>
      <c r="C24" s="25">
        <v>16961</v>
      </c>
      <c r="D24" s="11">
        <f>SUM(B24:C24)</f>
        <v>34994</v>
      </c>
      <c r="E24" s="3" t="s">
        <v>54</v>
      </c>
      <c r="F24" s="3"/>
      <c r="G24" s="3"/>
      <c r="H24" s="3"/>
      <c r="I24" s="3"/>
    </row>
    <row r="25" spans="1:9" ht="12.75">
      <c r="A25" s="31" t="s">
        <v>90</v>
      </c>
      <c r="B25" s="45">
        <v>26200</v>
      </c>
      <c r="C25" s="25">
        <v>26317</v>
      </c>
      <c r="D25" s="11">
        <f>SUM(B25:C25)</f>
        <v>52517</v>
      </c>
      <c r="E25" s="3" t="s">
        <v>55</v>
      </c>
      <c r="F25" s="3"/>
      <c r="G25" s="3"/>
      <c r="H25" s="3"/>
      <c r="I25" s="3"/>
    </row>
    <row r="26" spans="1:9" ht="12.75">
      <c r="A26" s="31" t="s">
        <v>91</v>
      </c>
      <c r="B26" s="45">
        <v>16849</v>
      </c>
      <c r="C26" s="25">
        <v>13530</v>
      </c>
      <c r="D26" s="11">
        <f>SUM(B26:C26)</f>
        <v>30379</v>
      </c>
      <c r="E26" s="3" t="s">
        <v>78</v>
      </c>
      <c r="F26" s="3"/>
      <c r="G26" s="3"/>
      <c r="H26" s="3"/>
      <c r="I26" s="3"/>
    </row>
    <row r="27" spans="1:9" ht="12.75">
      <c r="A27" s="31" t="s">
        <v>80</v>
      </c>
      <c r="B27" s="45">
        <v>8671</v>
      </c>
      <c r="C27" s="25">
        <v>6813</v>
      </c>
      <c r="D27" s="11">
        <f>SUM(B27:C27)</f>
        <v>15484</v>
      </c>
      <c r="E27" s="3" t="s">
        <v>10</v>
      </c>
      <c r="F27" s="3"/>
      <c r="G27" s="3"/>
      <c r="H27" s="3"/>
      <c r="I27" s="3"/>
    </row>
    <row r="28" spans="1:9" ht="12" customHeight="1">
      <c r="A28" s="31" t="s">
        <v>81</v>
      </c>
      <c r="B28" s="45">
        <v>29753</v>
      </c>
      <c r="C28" s="25">
        <v>21856</v>
      </c>
      <c r="D28" s="11">
        <f>SUM(B28:C28)</f>
        <v>51609</v>
      </c>
      <c r="E28" s="3" t="s">
        <v>11</v>
      </c>
      <c r="F28" s="3"/>
      <c r="G28" s="3"/>
      <c r="H28" s="3"/>
      <c r="I28" s="3"/>
    </row>
    <row r="29" spans="1:9" ht="12.75">
      <c r="A29" s="31" t="s">
        <v>82</v>
      </c>
      <c r="B29" s="45">
        <v>14372</v>
      </c>
      <c r="C29" s="25">
        <v>16073</v>
      </c>
      <c r="D29" s="11">
        <f>SUM(B29:C29)</f>
        <v>30445</v>
      </c>
      <c r="E29" s="3" t="s">
        <v>12</v>
      </c>
      <c r="F29" s="3"/>
      <c r="G29" s="3"/>
      <c r="H29" s="3"/>
      <c r="I29" s="3"/>
    </row>
    <row r="30" spans="1:9" ht="12.75">
      <c r="A30" s="31" t="s">
        <v>92</v>
      </c>
      <c r="B30" s="45">
        <v>23094</v>
      </c>
      <c r="C30" s="25">
        <v>20991</v>
      </c>
      <c r="D30" s="11">
        <f>SUM(B30:C30)</f>
        <v>44085</v>
      </c>
      <c r="E30" s="3" t="s">
        <v>56</v>
      </c>
      <c r="F30" s="3"/>
      <c r="G30" s="3"/>
      <c r="H30" s="3"/>
      <c r="I30" s="3"/>
    </row>
    <row r="31" spans="1:9" ht="12.75">
      <c r="A31" s="31" t="s">
        <v>83</v>
      </c>
      <c r="B31" s="45">
        <v>1524</v>
      </c>
      <c r="C31" s="25">
        <v>2958</v>
      </c>
      <c r="D31" s="11">
        <f>SUM(B31:C31)</f>
        <v>4482</v>
      </c>
      <c r="E31" s="3" t="s">
        <v>13</v>
      </c>
      <c r="F31" s="3"/>
      <c r="G31" s="3"/>
      <c r="H31" s="3"/>
      <c r="I31" s="3"/>
    </row>
    <row r="32" spans="1:9" ht="12.75">
      <c r="A32" s="31" t="s">
        <v>93</v>
      </c>
      <c r="B32" s="45">
        <v>35015</v>
      </c>
      <c r="C32" s="25">
        <v>24515</v>
      </c>
      <c r="D32" s="11">
        <f>SUM(B32:C32)</f>
        <v>59530</v>
      </c>
      <c r="E32" s="3" t="s">
        <v>57</v>
      </c>
      <c r="F32" s="3"/>
      <c r="G32" s="3"/>
      <c r="H32" s="3"/>
      <c r="I32" s="3"/>
    </row>
    <row r="33" spans="1:9" ht="12.75">
      <c r="A33" s="31" t="s">
        <v>94</v>
      </c>
      <c r="B33" s="45">
        <v>9300</v>
      </c>
      <c r="C33" s="25">
        <v>12422</v>
      </c>
      <c r="D33" s="11">
        <f>SUM(B33:C33)</f>
        <v>21722</v>
      </c>
      <c r="E33" s="3"/>
      <c r="F33" s="3" t="s">
        <v>57</v>
      </c>
      <c r="G33" s="3"/>
      <c r="H33" s="3"/>
      <c r="I33" s="3"/>
    </row>
    <row r="34" spans="1:9" ht="12.75">
      <c r="A34" s="31" t="s">
        <v>73</v>
      </c>
      <c r="B34" s="45">
        <v>4273</v>
      </c>
      <c r="C34" s="25">
        <v>2916</v>
      </c>
      <c r="D34" s="11">
        <f>SUM(B34:C34)</f>
        <v>7189</v>
      </c>
      <c r="E34" s="3" t="s">
        <v>58</v>
      </c>
      <c r="F34" s="3"/>
      <c r="G34" s="3"/>
      <c r="H34" s="3"/>
      <c r="I34" s="3"/>
    </row>
    <row r="35" spans="1:9" ht="14.25" customHeight="1">
      <c r="A35" s="31" t="s">
        <v>74</v>
      </c>
      <c r="B35" s="44">
        <v>979</v>
      </c>
      <c r="C35" s="26">
        <v>2</v>
      </c>
      <c r="D35" s="11">
        <f>B35+C35</f>
        <v>981</v>
      </c>
      <c r="E35" s="3" t="s">
        <v>75</v>
      </c>
      <c r="G35" s="3"/>
      <c r="H35" s="3"/>
      <c r="I35" s="3"/>
    </row>
    <row r="36" spans="1:9" ht="12.75">
      <c r="A36" s="31" t="s">
        <v>95</v>
      </c>
      <c r="B36" s="45">
        <v>6884</v>
      </c>
      <c r="C36" s="25">
        <v>4567</v>
      </c>
      <c r="D36" s="11">
        <f>SUM(B36:C36)</f>
        <v>11451</v>
      </c>
      <c r="E36" s="3" t="s">
        <v>14</v>
      </c>
      <c r="F36" s="3"/>
      <c r="G36" s="3"/>
      <c r="H36" s="3"/>
      <c r="I36" s="3"/>
    </row>
    <row r="37" spans="1:9" ht="12.75">
      <c r="A37" s="31" t="s">
        <v>96</v>
      </c>
      <c r="B37" s="45">
        <v>2155</v>
      </c>
      <c r="C37" s="25">
        <v>2647</v>
      </c>
      <c r="D37" s="11">
        <f>SUM(B37:C37)</f>
        <v>4802</v>
      </c>
      <c r="E37" s="3"/>
      <c r="F37" s="3" t="s">
        <v>14</v>
      </c>
      <c r="G37" s="3"/>
      <c r="H37" s="3"/>
      <c r="I37" s="3"/>
    </row>
    <row r="38" spans="1:9" ht="12.75">
      <c r="A38" s="31" t="s">
        <v>85</v>
      </c>
      <c r="B38" s="45">
        <v>13861</v>
      </c>
      <c r="C38" s="25">
        <v>26240</v>
      </c>
      <c r="D38" s="11">
        <f>SUM(B38:C38)</f>
        <v>40101</v>
      </c>
      <c r="E38" s="3" t="s">
        <v>15</v>
      </c>
      <c r="F38" s="3"/>
      <c r="G38" s="3"/>
      <c r="H38" s="3"/>
      <c r="I38" s="3"/>
    </row>
    <row r="39" spans="1:9" ht="12.75">
      <c r="A39" s="31" t="s">
        <v>65</v>
      </c>
      <c r="B39" s="45">
        <v>154</v>
      </c>
      <c r="C39" s="25">
        <v>81</v>
      </c>
      <c r="D39" s="11">
        <f>SUM(B39:C39)</f>
        <v>235</v>
      </c>
      <c r="E39" s="4" t="s">
        <v>16</v>
      </c>
      <c r="F39" s="3"/>
      <c r="G39" s="3"/>
      <c r="H39" s="3"/>
      <c r="I39" s="3"/>
    </row>
    <row r="40" spans="1:9" ht="12.75">
      <c r="A40" s="32" t="s">
        <v>77</v>
      </c>
      <c r="B40" s="45">
        <v>1770</v>
      </c>
      <c r="C40" s="25">
        <v>2348</v>
      </c>
      <c r="D40" s="11">
        <f>SUM(B40:C40)</f>
        <v>4118</v>
      </c>
      <c r="E40" s="4" t="s">
        <v>17</v>
      </c>
      <c r="F40" s="3"/>
      <c r="G40" s="3"/>
      <c r="H40" s="3"/>
      <c r="I40" s="3"/>
    </row>
    <row r="41" spans="1:9" ht="12.75">
      <c r="A41" s="31" t="s">
        <v>66</v>
      </c>
      <c r="B41" s="45">
        <v>9415</v>
      </c>
      <c r="C41" s="25">
        <v>8237</v>
      </c>
      <c r="D41" s="11">
        <f>SUM(B41:C41)</f>
        <v>17652</v>
      </c>
      <c r="E41" s="3" t="s">
        <v>64</v>
      </c>
      <c r="F41" s="3"/>
      <c r="G41" s="3"/>
      <c r="H41" s="3"/>
      <c r="I41" s="3"/>
    </row>
    <row r="42" spans="1:9" ht="12.75">
      <c r="A42" s="31" t="s">
        <v>71</v>
      </c>
      <c r="B42" s="45">
        <v>647</v>
      </c>
      <c r="C42" s="25">
        <v>1518</v>
      </c>
      <c r="D42" s="11">
        <f>SUM(B42:C42)</f>
        <v>2165</v>
      </c>
      <c r="E42" s="3"/>
      <c r="F42" s="3" t="s">
        <v>64</v>
      </c>
      <c r="G42" s="3"/>
      <c r="H42" s="3"/>
      <c r="I42" s="3"/>
    </row>
    <row r="43" spans="1:9" ht="12.75">
      <c r="A43" s="31" t="s">
        <v>97</v>
      </c>
      <c r="B43" s="45">
        <v>7865</v>
      </c>
      <c r="C43" s="25">
        <v>13111</v>
      </c>
      <c r="D43" s="11">
        <f>SUM(B43:C43)</f>
        <v>20976</v>
      </c>
      <c r="E43" s="3"/>
      <c r="F43" s="3" t="s">
        <v>59</v>
      </c>
      <c r="G43" s="3"/>
      <c r="H43" s="3"/>
      <c r="I43" s="3"/>
    </row>
    <row r="44" spans="1:9" ht="12.75">
      <c r="A44" s="31" t="s">
        <v>98</v>
      </c>
      <c r="B44" s="45">
        <v>21190</v>
      </c>
      <c r="C44" s="25">
        <v>40155</v>
      </c>
      <c r="D44" s="11">
        <f>SUM(B44:C44)</f>
        <v>61345</v>
      </c>
      <c r="E44" s="3"/>
      <c r="F44" s="3" t="s">
        <v>60</v>
      </c>
      <c r="G44" s="3"/>
      <c r="H44" s="3"/>
      <c r="I44" s="3"/>
    </row>
    <row r="45" spans="1:10" ht="12.75">
      <c r="A45" s="31" t="s">
        <v>99</v>
      </c>
      <c r="B45" s="45">
        <v>875</v>
      </c>
      <c r="C45" s="25">
        <v>724</v>
      </c>
      <c r="D45" s="11">
        <f>SUM(B45:C45)</f>
        <v>1599</v>
      </c>
      <c r="E45" s="3"/>
      <c r="F45" s="3"/>
      <c r="G45" s="3"/>
      <c r="H45" s="3"/>
      <c r="I45" s="3"/>
      <c r="J45" s="3" t="s">
        <v>11</v>
      </c>
    </row>
    <row r="46" spans="1:10" s="30" customFormat="1" ht="12.75">
      <c r="A46" s="31" t="s">
        <v>100</v>
      </c>
      <c r="B46" s="45">
        <v>1930</v>
      </c>
      <c r="C46" s="25">
        <v>1870</v>
      </c>
      <c r="D46" s="11">
        <f>SUM(B46:C46)</f>
        <v>3800</v>
      </c>
      <c r="E46" s="29"/>
      <c r="F46" s="29"/>
      <c r="G46" s="29"/>
      <c r="H46" s="29"/>
      <c r="I46" s="29"/>
      <c r="J46" s="29" t="s">
        <v>54</v>
      </c>
    </row>
    <row r="47" spans="1:10" s="30" customFormat="1" ht="12.75">
      <c r="A47" s="31" t="s">
        <v>126</v>
      </c>
      <c r="B47" s="45">
        <v>28</v>
      </c>
      <c r="C47" s="25">
        <v>18</v>
      </c>
      <c r="D47" s="11">
        <f>SUM(B47:C47)</f>
        <v>46</v>
      </c>
      <c r="E47" s="3" t="s">
        <v>127</v>
      </c>
      <c r="F47" s="29"/>
      <c r="G47" s="29"/>
      <c r="H47" s="29"/>
      <c r="I47" s="29"/>
      <c r="J47" s="29"/>
    </row>
    <row r="48" spans="1:10" s="30" customFormat="1" ht="12.75">
      <c r="A48" s="31" t="s">
        <v>128</v>
      </c>
      <c r="B48" s="44">
        <v>35</v>
      </c>
      <c r="C48" s="26">
        <v>97</v>
      </c>
      <c r="D48" s="11">
        <f>SUM(B48:C48)</f>
        <v>132</v>
      </c>
      <c r="E48" s="3" t="s">
        <v>129</v>
      </c>
      <c r="F48" s="29"/>
      <c r="G48" s="29"/>
      <c r="H48" s="29"/>
      <c r="I48" s="29"/>
      <c r="J48" s="29"/>
    </row>
    <row r="49" spans="1:11" ht="13.5" thickBot="1">
      <c r="A49" s="33" t="s">
        <v>49</v>
      </c>
      <c r="B49" s="48">
        <f>SUM(B45:B46)</f>
        <v>2805</v>
      </c>
      <c r="C49" s="48">
        <f>SUM(C45:C46)</f>
        <v>2594</v>
      </c>
      <c r="D49" s="17">
        <f>SUM(D45:D46)</f>
        <v>5399</v>
      </c>
      <c r="E49" s="3"/>
      <c r="F49" s="3"/>
      <c r="G49" s="3"/>
      <c r="H49" s="3"/>
      <c r="I49" s="3"/>
      <c r="K49" s="54"/>
    </row>
    <row r="50" spans="1:9" ht="12.75">
      <c r="A50" s="10" t="s">
        <v>45</v>
      </c>
      <c r="B50" s="40">
        <f>SUM(B23:B32)+B34+B35+B36+B38+B39+B40+B41+B45+B46+B47+B48</f>
        <v>225710</v>
      </c>
      <c r="C50" s="40">
        <f>SUM(C23:C32)+C34+C35+C36+C38+C39+C40+C41+C45+C46+C47+C48</f>
        <v>211488</v>
      </c>
      <c r="D50" s="11">
        <f>SUM(B50:C50)</f>
        <v>437198</v>
      </c>
      <c r="E50" s="3"/>
      <c r="F50" s="3"/>
      <c r="G50" s="3"/>
      <c r="H50" s="3"/>
      <c r="I50" s="3"/>
    </row>
    <row r="51" spans="1:9" ht="12.75">
      <c r="A51" s="10" t="s">
        <v>46</v>
      </c>
      <c r="B51" s="40">
        <f>SUM(B33+B37+B43+B44+B42)</f>
        <v>41157</v>
      </c>
      <c r="C51" s="40">
        <f>SUM(C33+C37+C43+C44+C42)</f>
        <v>69853</v>
      </c>
      <c r="D51" s="11">
        <f>B51+C51</f>
        <v>111010</v>
      </c>
      <c r="E51" s="3"/>
      <c r="F51" s="3"/>
      <c r="G51" s="3"/>
      <c r="H51" s="3"/>
      <c r="I51" s="3"/>
    </row>
    <row r="52" spans="1:9" ht="13.5" thickBot="1">
      <c r="A52" s="16" t="s">
        <v>0</v>
      </c>
      <c r="B52" s="39">
        <f>SUM(B50:B51)</f>
        <v>266867</v>
      </c>
      <c r="C52" s="39">
        <f>SUM(C50:C51)</f>
        <v>281341</v>
      </c>
      <c r="D52" s="17">
        <f>SUM(D50:D51)</f>
        <v>548208</v>
      </c>
      <c r="E52" s="3"/>
      <c r="F52" s="3"/>
      <c r="G52" s="3"/>
      <c r="H52" s="3"/>
      <c r="I52" s="3"/>
    </row>
    <row r="53" spans="1:9" ht="12.75">
      <c r="A53" s="6" t="s">
        <v>47</v>
      </c>
      <c r="B53" s="41"/>
      <c r="C53" s="41"/>
      <c r="D53" s="13"/>
      <c r="E53" s="3"/>
      <c r="F53" s="3"/>
      <c r="G53" s="3"/>
      <c r="H53" s="3"/>
      <c r="I53" s="3"/>
    </row>
    <row r="54" spans="1:9" ht="12.75">
      <c r="A54" s="8" t="s">
        <v>101</v>
      </c>
      <c r="B54" s="45">
        <v>28191</v>
      </c>
      <c r="C54" s="25">
        <v>34132</v>
      </c>
      <c r="D54" s="11">
        <f>SUM(B54:C54)</f>
        <v>62323</v>
      </c>
      <c r="E54" s="3"/>
      <c r="F54" s="3"/>
      <c r="G54" s="3"/>
      <c r="H54" s="3"/>
      <c r="I54" s="3" t="s">
        <v>61</v>
      </c>
    </row>
    <row r="55" spans="1:9" ht="12.75">
      <c r="A55" s="8" t="s">
        <v>102</v>
      </c>
      <c r="B55" s="45">
        <v>62673</v>
      </c>
      <c r="C55" s="25">
        <v>64098</v>
      </c>
      <c r="D55" s="11">
        <f>SUM(B55:C55)</f>
        <v>126771</v>
      </c>
      <c r="E55" s="3"/>
      <c r="F55" s="3"/>
      <c r="G55" s="3"/>
      <c r="H55" s="3"/>
      <c r="I55" s="3" t="s">
        <v>62</v>
      </c>
    </row>
    <row r="56" spans="1:9" ht="12.75">
      <c r="A56" s="8" t="s">
        <v>103</v>
      </c>
      <c r="B56" s="45">
        <v>47603</v>
      </c>
      <c r="C56" s="25">
        <v>44974</v>
      </c>
      <c r="D56" s="11">
        <f>SUM(B56:C56)</f>
        <v>92577</v>
      </c>
      <c r="E56" s="3"/>
      <c r="F56" s="3"/>
      <c r="G56" s="3"/>
      <c r="H56" s="3"/>
      <c r="I56" s="3" t="s">
        <v>63</v>
      </c>
    </row>
    <row r="57" spans="1:9" ht="12.75">
      <c r="A57" s="8" t="s">
        <v>84</v>
      </c>
      <c r="B57" s="45">
        <v>2515</v>
      </c>
      <c r="C57" s="25">
        <v>1334</v>
      </c>
      <c r="D57" s="11">
        <f>SUM(B57:C57)</f>
        <v>3849</v>
      </c>
      <c r="E57" s="3"/>
      <c r="F57" s="3"/>
      <c r="G57" s="3"/>
      <c r="H57" s="3"/>
      <c r="I57" s="3" t="s">
        <v>14</v>
      </c>
    </row>
    <row r="58" spans="1:9" ht="12.75">
      <c r="A58" s="8" t="s">
        <v>69</v>
      </c>
      <c r="B58" s="45">
        <v>10</v>
      </c>
      <c r="C58" s="25">
        <v>7</v>
      </c>
      <c r="D58" s="11">
        <f>SUM(B58:C58)</f>
        <v>17</v>
      </c>
      <c r="E58" s="3"/>
      <c r="F58" s="3"/>
      <c r="G58" s="3"/>
      <c r="H58" s="3"/>
      <c r="I58" s="3" t="s">
        <v>64</v>
      </c>
    </row>
    <row r="59" spans="1:9" ht="12.75">
      <c r="A59" s="8" t="s">
        <v>83</v>
      </c>
      <c r="B59" s="45">
        <v>957</v>
      </c>
      <c r="C59" s="25">
        <v>1484</v>
      </c>
      <c r="D59" s="11">
        <f>SUM(B59:C59)</f>
        <v>2441</v>
      </c>
      <c r="E59" s="3"/>
      <c r="F59" s="3"/>
      <c r="G59" s="3"/>
      <c r="H59" s="3"/>
      <c r="I59" s="3" t="s">
        <v>13</v>
      </c>
    </row>
    <row r="60" spans="1:9" ht="13.5" customHeight="1">
      <c r="A60" s="8" t="s">
        <v>65</v>
      </c>
      <c r="B60" s="45">
        <v>62</v>
      </c>
      <c r="C60" s="25">
        <v>48</v>
      </c>
      <c r="D60" s="11">
        <f>SUM(B60:C60)</f>
        <v>110</v>
      </c>
      <c r="E60" s="3"/>
      <c r="F60" s="3"/>
      <c r="G60" s="3"/>
      <c r="H60" s="3"/>
      <c r="I60" s="4" t="s">
        <v>16</v>
      </c>
    </row>
    <row r="61" spans="1:9" ht="13.5" customHeight="1">
      <c r="A61" s="15" t="s">
        <v>77</v>
      </c>
      <c r="B61" s="45">
        <v>516</v>
      </c>
      <c r="C61" s="25">
        <v>632</v>
      </c>
      <c r="D61" s="11">
        <f>SUM(B61:C61)</f>
        <v>1148</v>
      </c>
      <c r="E61" s="3"/>
      <c r="F61" s="3"/>
      <c r="G61" s="3"/>
      <c r="H61" s="3"/>
      <c r="I61" s="4" t="s">
        <v>17</v>
      </c>
    </row>
    <row r="62" spans="1:9" ht="12.75">
      <c r="A62" s="8" t="s">
        <v>76</v>
      </c>
      <c r="B62" s="44">
        <v>339</v>
      </c>
      <c r="C62" s="26">
        <v>1</v>
      </c>
      <c r="D62" s="11">
        <f>SUM(B62:C62)</f>
        <v>340</v>
      </c>
      <c r="F62" s="3"/>
      <c r="G62" s="3"/>
      <c r="H62" s="3"/>
      <c r="I62" s="3" t="s">
        <v>75</v>
      </c>
    </row>
    <row r="63" spans="1:9" ht="13.5" thickBot="1">
      <c r="A63" s="16" t="s">
        <v>48</v>
      </c>
      <c r="B63" s="39">
        <f>SUM(B54:B62)</f>
        <v>142866</v>
      </c>
      <c r="C63" s="39">
        <f>SUM(C54:C62)</f>
        <v>146710</v>
      </c>
      <c r="D63" s="27">
        <f>SUM(D54:D62)</f>
        <v>289576</v>
      </c>
      <c r="E63" s="3"/>
      <c r="F63" s="3"/>
      <c r="G63" s="3"/>
      <c r="H63" s="3"/>
      <c r="I63" s="3"/>
    </row>
    <row r="64" spans="1:9" ht="12.75">
      <c r="A64" s="19"/>
      <c r="B64" s="49"/>
      <c r="C64" s="28"/>
      <c r="D64" s="28"/>
      <c r="E64" s="3"/>
      <c r="F64" s="3"/>
      <c r="G64" s="3"/>
      <c r="H64" s="3"/>
      <c r="I64" s="3"/>
    </row>
    <row r="65" spans="1:9" ht="12.75">
      <c r="A65" s="19"/>
      <c r="B65" s="49"/>
      <c r="C65" s="28"/>
      <c r="D65" s="28"/>
      <c r="E65" s="3"/>
      <c r="F65" s="3"/>
      <c r="G65" s="3"/>
      <c r="H65" s="3"/>
      <c r="I65" s="3"/>
    </row>
    <row r="66" spans="1:9" ht="12.75">
      <c r="A66" s="19"/>
      <c r="B66" s="49"/>
      <c r="C66" s="28"/>
      <c r="D66" s="28"/>
      <c r="E66" s="3"/>
      <c r="F66" s="3"/>
      <c r="G66" s="2"/>
      <c r="H66" s="3"/>
      <c r="I66" s="3"/>
    </row>
    <row r="67" spans="1:9" ht="12.75">
      <c r="A67" s="19"/>
      <c r="B67" s="49"/>
      <c r="C67" s="28"/>
      <c r="D67" s="28"/>
      <c r="E67" s="3"/>
      <c r="F67" s="3"/>
      <c r="G67" s="3"/>
      <c r="H67" s="3"/>
      <c r="I67" s="3"/>
    </row>
    <row r="68" spans="1:9" ht="12.75">
      <c r="A68" s="19"/>
      <c r="B68" s="49"/>
      <c r="C68" s="28"/>
      <c r="D68" s="28"/>
      <c r="E68" s="3"/>
      <c r="F68" s="3"/>
      <c r="G68" s="3"/>
      <c r="H68" s="3"/>
      <c r="I68" s="3"/>
    </row>
    <row r="69" spans="1:9" ht="12.75">
      <c r="A69" s="19"/>
      <c r="B69" s="49"/>
      <c r="C69" s="28"/>
      <c r="D69" s="28"/>
      <c r="E69" s="3"/>
      <c r="F69" s="3"/>
      <c r="G69" s="3"/>
      <c r="H69" s="3"/>
      <c r="I69" s="3"/>
    </row>
    <row r="70" spans="1:9" ht="12.75">
      <c r="A70" s="19"/>
      <c r="B70" s="49"/>
      <c r="C70" s="28"/>
      <c r="D70" s="28"/>
      <c r="E70" s="3"/>
      <c r="F70" s="3"/>
      <c r="G70" s="3"/>
      <c r="H70" s="3"/>
      <c r="I70" s="3"/>
    </row>
    <row r="71" spans="1:9" ht="12.75">
      <c r="A71" s="19"/>
      <c r="B71" s="49"/>
      <c r="C71" s="28"/>
      <c r="D71" s="28"/>
      <c r="E71" s="3"/>
      <c r="F71" s="3"/>
      <c r="G71" s="3"/>
      <c r="H71" s="3"/>
      <c r="I71" s="3"/>
    </row>
    <row r="72" spans="1:9" ht="18.75" customHeight="1">
      <c r="A72" s="76" t="s">
        <v>131</v>
      </c>
      <c r="B72" s="76"/>
      <c r="C72" s="76"/>
      <c r="D72" s="76"/>
      <c r="E72" s="3"/>
      <c r="F72" s="3"/>
      <c r="G72" s="3"/>
      <c r="H72" s="3"/>
      <c r="I72" s="3"/>
    </row>
    <row r="73" spans="1:9" ht="24" customHeight="1" thickBot="1">
      <c r="A73" s="77"/>
      <c r="B73" s="77"/>
      <c r="C73" s="77"/>
      <c r="D73" s="77"/>
      <c r="E73" s="3"/>
      <c r="F73" s="3"/>
      <c r="G73" s="3"/>
      <c r="H73" s="3"/>
      <c r="I73" s="3"/>
    </row>
    <row r="74" spans="1:9" ht="13.5" customHeight="1" thickBot="1">
      <c r="A74" s="69" t="s">
        <v>52</v>
      </c>
      <c r="B74" s="72" t="s">
        <v>70</v>
      </c>
      <c r="C74" s="73"/>
      <c r="D74" s="57" t="s">
        <v>67</v>
      </c>
      <c r="E74" s="3"/>
      <c r="F74" s="3"/>
      <c r="G74" s="3"/>
      <c r="H74" s="3"/>
      <c r="I74" s="3"/>
    </row>
    <row r="75" spans="1:9" ht="12.75" customHeight="1">
      <c r="A75" s="70"/>
      <c r="B75" s="62" t="s">
        <v>72</v>
      </c>
      <c r="C75" s="65" t="s">
        <v>40</v>
      </c>
      <c r="D75" s="60"/>
      <c r="E75" s="3"/>
      <c r="F75" s="3"/>
      <c r="G75" s="3"/>
      <c r="H75" s="3"/>
      <c r="I75" s="3"/>
    </row>
    <row r="76" spans="1:9" ht="12.75">
      <c r="A76" s="70"/>
      <c r="B76" s="68"/>
      <c r="C76" s="66"/>
      <c r="D76" s="60"/>
      <c r="E76" s="3"/>
      <c r="F76" s="3"/>
      <c r="G76" s="3"/>
      <c r="H76" s="3"/>
      <c r="I76" s="3"/>
    </row>
    <row r="77" spans="1:9" ht="13.5" thickBot="1">
      <c r="A77" s="71"/>
      <c r="B77" s="64"/>
      <c r="C77" s="67"/>
      <c r="D77" s="61"/>
      <c r="E77" s="3"/>
      <c r="F77" s="3"/>
      <c r="G77" s="3"/>
      <c r="H77" s="3"/>
      <c r="I77" s="3"/>
    </row>
    <row r="78" spans="1:9" ht="12.75">
      <c r="A78" s="56" t="s">
        <v>51</v>
      </c>
      <c r="B78" s="42"/>
      <c r="C78" s="42"/>
      <c r="D78" s="20"/>
      <c r="E78" s="3"/>
      <c r="F78" s="3"/>
      <c r="G78" s="3"/>
      <c r="H78" s="3"/>
      <c r="I78" s="3"/>
    </row>
    <row r="79" spans="1:9" ht="12" customHeight="1">
      <c r="A79" s="21" t="s">
        <v>124</v>
      </c>
      <c r="B79" s="45">
        <v>13415</v>
      </c>
      <c r="C79" s="25">
        <v>13759</v>
      </c>
      <c r="D79" s="11">
        <f>SUM(B79:C79)</f>
        <v>27174</v>
      </c>
      <c r="E79" s="4" t="s">
        <v>21</v>
      </c>
      <c r="F79" s="3"/>
      <c r="G79" s="3"/>
      <c r="H79" s="3"/>
      <c r="I79" s="3"/>
    </row>
    <row r="80" spans="1:9" ht="14.25" customHeight="1">
      <c r="A80" s="21" t="s">
        <v>106</v>
      </c>
      <c r="B80" s="45">
        <v>10766</v>
      </c>
      <c r="C80" s="25">
        <v>9796</v>
      </c>
      <c r="D80" s="11">
        <f>SUM(B80:C80)</f>
        <v>20562</v>
      </c>
      <c r="E80" s="4" t="s">
        <v>23</v>
      </c>
      <c r="F80" s="3"/>
      <c r="G80" s="3"/>
      <c r="H80" s="3"/>
      <c r="I80" s="3"/>
    </row>
    <row r="81" spans="1:9" ht="12.75" customHeight="1">
      <c r="A81" s="21" t="s">
        <v>104</v>
      </c>
      <c r="B81" s="45">
        <v>15675</v>
      </c>
      <c r="C81" s="25">
        <v>16011</v>
      </c>
      <c r="D81" s="11">
        <f>SUM(B81:C81)</f>
        <v>31686</v>
      </c>
      <c r="E81" s="4" t="s">
        <v>24</v>
      </c>
      <c r="F81" s="3"/>
      <c r="G81" s="3"/>
      <c r="H81" s="3"/>
      <c r="I81" s="3"/>
    </row>
    <row r="82" spans="1:9" ht="12" customHeight="1">
      <c r="A82" s="21" t="s">
        <v>105</v>
      </c>
      <c r="B82" s="45">
        <v>19169</v>
      </c>
      <c r="C82" s="25">
        <v>16739</v>
      </c>
      <c r="D82" s="11">
        <f>SUM(B82:C82)</f>
        <v>35908</v>
      </c>
      <c r="E82" s="4" t="s">
        <v>25</v>
      </c>
      <c r="F82" s="3"/>
      <c r="G82" s="3"/>
      <c r="H82" s="3"/>
      <c r="I82" s="3"/>
    </row>
    <row r="83" spans="1:9" ht="12.75">
      <c r="A83" s="21" t="s">
        <v>107</v>
      </c>
      <c r="B83" s="45">
        <v>8157</v>
      </c>
      <c r="C83" s="25">
        <v>26</v>
      </c>
      <c r="D83" s="11">
        <f>SUM(B83:C83)</f>
        <v>8183</v>
      </c>
      <c r="E83" s="4" t="s">
        <v>26</v>
      </c>
      <c r="F83" s="3"/>
      <c r="G83" s="3"/>
      <c r="H83" s="3"/>
      <c r="I83" s="3"/>
    </row>
    <row r="84" spans="1:9" ht="14.25" customHeight="1">
      <c r="A84" s="21" t="s">
        <v>108</v>
      </c>
      <c r="B84" s="45">
        <v>14879</v>
      </c>
      <c r="C84" s="25">
        <v>392</v>
      </c>
      <c r="D84" s="11">
        <f>SUM(B84:C84)</f>
        <v>15271</v>
      </c>
      <c r="E84" s="4" t="s">
        <v>27</v>
      </c>
      <c r="F84" s="3"/>
      <c r="G84" s="3"/>
      <c r="H84" s="3"/>
      <c r="I84" s="3"/>
    </row>
    <row r="85" spans="1:9" ht="13.5" customHeight="1">
      <c r="A85" s="21" t="s">
        <v>109</v>
      </c>
      <c r="B85" s="45">
        <v>9198</v>
      </c>
      <c r="C85" s="25">
        <v>6075</v>
      </c>
      <c r="D85" s="11">
        <f>SUM(B85:C85)</f>
        <v>15273</v>
      </c>
      <c r="E85" s="4" t="s">
        <v>28</v>
      </c>
      <c r="F85" s="3"/>
      <c r="G85" s="3"/>
      <c r="H85" s="3"/>
      <c r="I85" s="3"/>
    </row>
    <row r="86" spans="1:9" ht="14.25" customHeight="1">
      <c r="A86" s="21" t="s">
        <v>110</v>
      </c>
      <c r="B86" s="45">
        <v>10349</v>
      </c>
      <c r="C86" s="25">
        <v>3156</v>
      </c>
      <c r="D86" s="11">
        <f>SUM(B86:C86)</f>
        <v>13505</v>
      </c>
      <c r="E86" s="4" t="s">
        <v>29</v>
      </c>
      <c r="F86" s="3"/>
      <c r="G86" s="3"/>
      <c r="H86" s="3"/>
      <c r="I86" s="3"/>
    </row>
    <row r="87" spans="1:9" ht="12.75">
      <c r="A87" s="21" t="s">
        <v>111</v>
      </c>
      <c r="B87" s="45">
        <v>20720</v>
      </c>
      <c r="C87" s="25">
        <v>337</v>
      </c>
      <c r="D87" s="11">
        <f>SUM(B87:C87)</f>
        <v>21057</v>
      </c>
      <c r="E87" s="4" t="s">
        <v>30</v>
      </c>
      <c r="F87" s="3"/>
      <c r="G87" s="3"/>
      <c r="H87" s="3"/>
      <c r="I87" s="3"/>
    </row>
    <row r="88" spans="1:9" ht="12.75">
      <c r="A88" s="21" t="s">
        <v>112</v>
      </c>
      <c r="B88" s="45">
        <v>10467</v>
      </c>
      <c r="C88" s="25">
        <v>8294</v>
      </c>
      <c r="D88" s="11">
        <f>SUM(B88:C88)</f>
        <v>18761</v>
      </c>
      <c r="E88" s="4" t="s">
        <v>31</v>
      </c>
      <c r="F88" s="3"/>
      <c r="G88" s="3"/>
      <c r="H88" s="3"/>
      <c r="I88" s="3"/>
    </row>
    <row r="89" spans="1:9" ht="12.75">
      <c r="A89" s="21" t="s">
        <v>113</v>
      </c>
      <c r="B89" s="45">
        <v>39277</v>
      </c>
      <c r="C89" s="25">
        <v>617</v>
      </c>
      <c r="D89" s="11">
        <f>SUM(B89:C89)</f>
        <v>39894</v>
      </c>
      <c r="E89" s="4" t="s">
        <v>32</v>
      </c>
      <c r="F89" s="3"/>
      <c r="G89" s="3"/>
      <c r="H89" s="3"/>
      <c r="I89" s="3"/>
    </row>
    <row r="90" spans="1:9" ht="12.75">
      <c r="A90" s="21" t="s">
        <v>114</v>
      </c>
      <c r="B90" s="45">
        <v>12114</v>
      </c>
      <c r="C90" s="25">
        <v>354</v>
      </c>
      <c r="D90" s="11">
        <f>SUM(B90:C90)</f>
        <v>12468</v>
      </c>
      <c r="E90" s="4" t="s">
        <v>33</v>
      </c>
      <c r="F90" s="3"/>
      <c r="G90" s="3"/>
      <c r="H90" s="3"/>
      <c r="I90" s="3"/>
    </row>
    <row r="91" spans="1:9" ht="12.75">
      <c r="A91" s="21" t="s">
        <v>115</v>
      </c>
      <c r="B91" s="45">
        <v>13098</v>
      </c>
      <c r="C91" s="25">
        <v>289</v>
      </c>
      <c r="D91" s="11">
        <f>SUM(B91:C91)</f>
        <v>13387</v>
      </c>
      <c r="E91" s="4" t="s">
        <v>34</v>
      </c>
      <c r="F91" s="3"/>
      <c r="G91" s="3"/>
      <c r="H91" s="3"/>
      <c r="I91" s="3"/>
    </row>
    <row r="92" spans="1:9" ht="12.75">
      <c r="A92" s="21" t="s">
        <v>116</v>
      </c>
      <c r="B92" s="45">
        <v>12888</v>
      </c>
      <c r="C92" s="25">
        <v>217</v>
      </c>
      <c r="D92" s="11">
        <f>SUM(B92:C92)</f>
        <v>13105</v>
      </c>
      <c r="E92" s="4" t="s">
        <v>35</v>
      </c>
      <c r="F92" s="3"/>
      <c r="G92" s="3"/>
      <c r="H92" s="3"/>
      <c r="I92" s="3"/>
    </row>
    <row r="93" spans="1:9" ht="12.75">
      <c r="A93" s="21" t="s">
        <v>117</v>
      </c>
      <c r="B93" s="45">
        <v>2835</v>
      </c>
      <c r="C93" s="25">
        <v>14645</v>
      </c>
      <c r="D93" s="11">
        <f>SUM(B93:C93)</f>
        <v>17480</v>
      </c>
      <c r="E93" s="4" t="s">
        <v>36</v>
      </c>
      <c r="F93" s="3"/>
      <c r="G93" s="3"/>
      <c r="H93" s="3"/>
      <c r="I93" s="3"/>
    </row>
    <row r="94" spans="1:9" ht="12.75">
      <c r="A94" s="21" t="s">
        <v>118</v>
      </c>
      <c r="B94" s="45">
        <v>4341</v>
      </c>
      <c r="C94" s="25">
        <v>2361</v>
      </c>
      <c r="D94" s="11">
        <f>SUM(B94:C94)</f>
        <v>6702</v>
      </c>
      <c r="E94" s="4" t="s">
        <v>37</v>
      </c>
      <c r="F94" s="3"/>
      <c r="G94" s="3"/>
      <c r="H94" s="3"/>
      <c r="I94" s="3"/>
    </row>
    <row r="95" spans="1:9" ht="12.75">
      <c r="A95" s="21" t="s">
        <v>119</v>
      </c>
      <c r="B95" s="45">
        <v>10435</v>
      </c>
      <c r="C95" s="25">
        <v>193</v>
      </c>
      <c r="D95" s="11">
        <f>SUM(B95:C95)</f>
        <v>10628</v>
      </c>
      <c r="E95" s="4" t="s">
        <v>22</v>
      </c>
      <c r="F95" s="3"/>
      <c r="G95" s="3"/>
      <c r="H95" s="3"/>
      <c r="I95" s="3"/>
    </row>
    <row r="96" spans="1:9" ht="12.75">
      <c r="A96" s="21" t="s">
        <v>120</v>
      </c>
      <c r="B96" s="45">
        <v>6595</v>
      </c>
      <c r="C96" s="25">
        <v>11583</v>
      </c>
      <c r="D96" s="11">
        <f>SUM(B96:C96)</f>
        <v>18178</v>
      </c>
      <c r="E96" s="4" t="s">
        <v>38</v>
      </c>
      <c r="F96" s="3"/>
      <c r="G96" s="3"/>
      <c r="H96" s="3"/>
      <c r="I96" s="3"/>
    </row>
    <row r="97" spans="1:9" ht="12.75">
      <c r="A97" s="21" t="s">
        <v>121</v>
      </c>
      <c r="B97" s="45">
        <v>38880</v>
      </c>
      <c r="C97" s="25">
        <v>301</v>
      </c>
      <c r="D97" s="11">
        <f>SUM(B97:C97)</f>
        <v>39181</v>
      </c>
      <c r="E97" s="4" t="s">
        <v>39</v>
      </c>
      <c r="F97" s="3"/>
      <c r="G97" s="3"/>
      <c r="H97" s="3"/>
      <c r="I97" s="3"/>
    </row>
    <row r="98" spans="1:9" ht="14.25" customHeight="1">
      <c r="A98" s="21" t="s">
        <v>123</v>
      </c>
      <c r="B98" s="45">
        <v>23361</v>
      </c>
      <c r="C98" s="25">
        <v>90706</v>
      </c>
      <c r="D98" s="11">
        <f>SUM(B98:C98)</f>
        <v>114067</v>
      </c>
      <c r="E98" s="4" t="s">
        <v>125</v>
      </c>
      <c r="F98" s="3"/>
      <c r="G98" s="3"/>
      <c r="H98" s="3"/>
      <c r="I98" s="3"/>
    </row>
    <row r="99" spans="1:9" ht="13.5" thickBot="1">
      <c r="A99" s="21" t="s">
        <v>122</v>
      </c>
      <c r="B99" s="45">
        <v>2944</v>
      </c>
      <c r="C99" s="25">
        <v>1610</v>
      </c>
      <c r="D99" s="11">
        <f>SUM(B99:C99)</f>
        <v>4554</v>
      </c>
      <c r="E99" s="4" t="s">
        <v>68</v>
      </c>
      <c r="F99" s="3"/>
      <c r="G99" s="3"/>
      <c r="H99" s="3"/>
      <c r="I99" s="3"/>
    </row>
    <row r="100" spans="1:9" ht="13.5" thickBot="1">
      <c r="A100" s="22" t="s">
        <v>41</v>
      </c>
      <c r="B100" s="43">
        <f>SUM(B79:B99)</f>
        <v>299563</v>
      </c>
      <c r="C100" s="43">
        <f>SUM(C79:C99)</f>
        <v>197461</v>
      </c>
      <c r="D100" s="18">
        <f>SUM(B100:C100)</f>
        <v>497024</v>
      </c>
      <c r="E100" s="3"/>
      <c r="F100" s="3"/>
      <c r="G100" s="3"/>
      <c r="H100" s="3"/>
      <c r="I100" s="3"/>
    </row>
    <row r="101" spans="1:9" ht="12.75">
      <c r="A101" s="56" t="s">
        <v>50</v>
      </c>
      <c r="B101" s="38"/>
      <c r="C101" s="38"/>
      <c r="D101" s="12"/>
      <c r="E101" s="3"/>
      <c r="F101" s="3"/>
      <c r="G101" s="3"/>
      <c r="H101" s="3"/>
      <c r="I101" s="3"/>
    </row>
    <row r="102" spans="1:9" ht="12" customHeight="1">
      <c r="A102" s="21" t="s">
        <v>124</v>
      </c>
      <c r="B102" s="45">
        <v>14747</v>
      </c>
      <c r="C102" s="25">
        <v>14723</v>
      </c>
      <c r="D102" s="11">
        <f>SUM(B102:C102)</f>
        <v>29470</v>
      </c>
      <c r="E102" s="3"/>
      <c r="F102" s="3"/>
      <c r="G102" s="4" t="s">
        <v>21</v>
      </c>
      <c r="H102" s="3"/>
      <c r="I102" s="3"/>
    </row>
    <row r="103" spans="1:9" ht="12.75" customHeight="1">
      <c r="A103" s="21" t="s">
        <v>106</v>
      </c>
      <c r="B103" s="45">
        <v>11418</v>
      </c>
      <c r="C103" s="25">
        <v>10240</v>
      </c>
      <c r="D103" s="11">
        <f>SUM(B103:C103)</f>
        <v>21658</v>
      </c>
      <c r="E103" s="3"/>
      <c r="F103" s="3"/>
      <c r="G103" s="4" t="s">
        <v>23</v>
      </c>
      <c r="H103" s="3"/>
      <c r="I103" s="3"/>
    </row>
    <row r="104" spans="1:9" ht="12.75">
      <c r="A104" s="21" t="s">
        <v>104</v>
      </c>
      <c r="B104" s="45">
        <v>16729</v>
      </c>
      <c r="C104" s="25">
        <v>16780</v>
      </c>
      <c r="D104" s="11">
        <f>SUM(B104:C104)</f>
        <v>33509</v>
      </c>
      <c r="E104" s="3"/>
      <c r="F104" s="3"/>
      <c r="G104" s="4" t="s">
        <v>24</v>
      </c>
      <c r="H104" s="3"/>
      <c r="I104" s="3"/>
    </row>
    <row r="105" spans="1:9" ht="12.75">
      <c r="A105" s="55" t="s">
        <v>105</v>
      </c>
      <c r="B105" s="50">
        <v>20086</v>
      </c>
      <c r="C105" s="25">
        <v>17431</v>
      </c>
      <c r="D105" s="11">
        <f>SUM(B105:C105)</f>
        <v>37517</v>
      </c>
      <c r="E105" s="3"/>
      <c r="F105" s="3"/>
      <c r="G105" s="4" t="s">
        <v>25</v>
      </c>
      <c r="H105" s="3"/>
      <c r="I105" s="3"/>
    </row>
    <row r="106" spans="1:9" ht="12.75">
      <c r="A106" s="55" t="s">
        <v>107</v>
      </c>
      <c r="B106" s="50">
        <v>8284</v>
      </c>
      <c r="C106" s="25">
        <v>33</v>
      </c>
      <c r="D106" s="11">
        <f>SUM(B106:C106)</f>
        <v>8317</v>
      </c>
      <c r="E106" s="3"/>
      <c r="F106" s="3"/>
      <c r="G106" s="4" t="s">
        <v>26</v>
      </c>
      <c r="H106" s="3"/>
      <c r="I106" s="3"/>
    </row>
    <row r="107" spans="1:9" ht="12" customHeight="1">
      <c r="A107" s="21" t="s">
        <v>108</v>
      </c>
      <c r="B107" s="45">
        <v>15596</v>
      </c>
      <c r="C107" s="25">
        <v>464</v>
      </c>
      <c r="D107" s="11">
        <f>SUM(B107:C107)</f>
        <v>16060</v>
      </c>
      <c r="E107" s="3"/>
      <c r="F107" s="3"/>
      <c r="G107" s="4" t="s">
        <v>27</v>
      </c>
      <c r="H107" s="3"/>
      <c r="I107" s="3"/>
    </row>
    <row r="108" spans="1:9" ht="12.75" customHeight="1">
      <c r="A108" s="21" t="s">
        <v>109</v>
      </c>
      <c r="B108" s="45">
        <v>9628</v>
      </c>
      <c r="C108" s="25">
        <v>6381</v>
      </c>
      <c r="D108" s="11">
        <f>SUM(B108:C108)</f>
        <v>16009</v>
      </c>
      <c r="E108" s="3"/>
      <c r="F108" s="3"/>
      <c r="G108" s="4" t="s">
        <v>28</v>
      </c>
      <c r="H108" s="3"/>
      <c r="I108" s="3"/>
    </row>
    <row r="109" spans="1:9" ht="12.75" customHeight="1">
      <c r="A109" s="55" t="s">
        <v>110</v>
      </c>
      <c r="B109" s="50">
        <v>10867</v>
      </c>
      <c r="C109" s="25">
        <v>3420</v>
      </c>
      <c r="D109" s="11">
        <f>SUM(B109:C109)</f>
        <v>14287</v>
      </c>
      <c r="E109" s="3"/>
      <c r="F109" s="3"/>
      <c r="G109" s="4" t="s">
        <v>29</v>
      </c>
      <c r="H109" s="3"/>
      <c r="I109" s="3"/>
    </row>
    <row r="110" spans="1:9" ht="12.75">
      <c r="A110" s="55" t="s">
        <v>111</v>
      </c>
      <c r="B110" s="50">
        <v>21383</v>
      </c>
      <c r="C110" s="25">
        <v>443</v>
      </c>
      <c r="D110" s="11">
        <f>SUM(B110:C110)</f>
        <v>21826</v>
      </c>
      <c r="E110" s="3"/>
      <c r="F110" s="3"/>
      <c r="G110" s="4" t="s">
        <v>30</v>
      </c>
      <c r="H110" s="3"/>
      <c r="I110" s="3"/>
    </row>
    <row r="111" spans="1:9" ht="12.75">
      <c r="A111" s="55" t="s">
        <v>112</v>
      </c>
      <c r="B111" s="50">
        <v>11164</v>
      </c>
      <c r="C111" s="25">
        <v>8794</v>
      </c>
      <c r="D111" s="11">
        <f>SUM(B111:C111)</f>
        <v>19958</v>
      </c>
      <c r="E111" s="3"/>
      <c r="F111" s="3"/>
      <c r="G111" s="4" t="s">
        <v>31</v>
      </c>
      <c r="H111" s="3"/>
      <c r="I111" s="3"/>
    </row>
    <row r="112" spans="1:9" ht="12.75">
      <c r="A112" s="21" t="s">
        <v>113</v>
      </c>
      <c r="B112" s="45">
        <v>39733</v>
      </c>
      <c r="C112" s="25">
        <v>673</v>
      </c>
      <c r="D112" s="11">
        <f>SUM(B112:C112)</f>
        <v>40406</v>
      </c>
      <c r="E112" s="3"/>
      <c r="F112" s="3"/>
      <c r="G112" s="4" t="s">
        <v>32</v>
      </c>
      <c r="H112" s="3"/>
      <c r="I112" s="3"/>
    </row>
    <row r="113" spans="1:9" ht="12.75">
      <c r="A113" s="21" t="s">
        <v>114</v>
      </c>
      <c r="B113" s="45">
        <v>12827</v>
      </c>
      <c r="C113" s="25">
        <v>471</v>
      </c>
      <c r="D113" s="11">
        <f>SUM(B113:C113)</f>
        <v>13298</v>
      </c>
      <c r="E113" s="3"/>
      <c r="F113" s="3"/>
      <c r="G113" s="4" t="s">
        <v>33</v>
      </c>
      <c r="H113" s="3"/>
      <c r="I113" s="3"/>
    </row>
    <row r="114" spans="1:9" ht="12.75">
      <c r="A114" s="21" t="s">
        <v>115</v>
      </c>
      <c r="B114" s="45">
        <v>13966</v>
      </c>
      <c r="C114" s="25">
        <v>384</v>
      </c>
      <c r="D114" s="11">
        <f>SUM(B114:C114)</f>
        <v>14350</v>
      </c>
      <c r="E114" s="3"/>
      <c r="F114" s="3"/>
      <c r="G114" s="4" t="s">
        <v>34</v>
      </c>
      <c r="H114" s="3"/>
      <c r="I114" s="3"/>
    </row>
    <row r="115" spans="1:9" ht="12.75">
      <c r="A115" s="21" t="s">
        <v>116</v>
      </c>
      <c r="B115" s="45">
        <v>13260</v>
      </c>
      <c r="C115" s="25">
        <v>268</v>
      </c>
      <c r="D115" s="11">
        <f>SUM(B115:C115)</f>
        <v>13528</v>
      </c>
      <c r="E115" s="3"/>
      <c r="F115" s="3"/>
      <c r="G115" s="4" t="s">
        <v>35</v>
      </c>
      <c r="H115" s="3"/>
      <c r="I115" s="3"/>
    </row>
    <row r="116" spans="1:9" ht="12.75">
      <c r="A116" s="55" t="s">
        <v>117</v>
      </c>
      <c r="B116" s="50">
        <v>3166</v>
      </c>
      <c r="C116" s="25">
        <v>15105</v>
      </c>
      <c r="D116" s="11">
        <f>SUM(B116:C116)</f>
        <v>18271</v>
      </c>
      <c r="E116" s="3"/>
      <c r="F116" s="3"/>
      <c r="G116" s="4" t="s">
        <v>36</v>
      </c>
      <c r="H116" s="3"/>
      <c r="I116" s="3"/>
    </row>
    <row r="117" spans="1:9" ht="12.75">
      <c r="A117" s="55" t="s">
        <v>118</v>
      </c>
      <c r="B117" s="50">
        <v>4552</v>
      </c>
      <c r="C117" s="25">
        <v>2490</v>
      </c>
      <c r="D117" s="11">
        <f>SUM(B117:C117)</f>
        <v>7042</v>
      </c>
      <c r="E117" s="3"/>
      <c r="F117" s="3"/>
      <c r="G117" s="4" t="s">
        <v>37</v>
      </c>
      <c r="H117" s="3"/>
      <c r="I117" s="3"/>
    </row>
    <row r="118" spans="1:9" ht="12.75">
      <c r="A118" s="55" t="s">
        <v>119</v>
      </c>
      <c r="B118" s="50">
        <v>11027</v>
      </c>
      <c r="C118" s="25">
        <v>264</v>
      </c>
      <c r="D118" s="11">
        <f>SUM(B118:C118)</f>
        <v>11291</v>
      </c>
      <c r="E118" s="3"/>
      <c r="F118" s="3"/>
      <c r="G118" s="4" t="s">
        <v>22</v>
      </c>
      <c r="H118" s="3"/>
      <c r="I118" s="3"/>
    </row>
    <row r="119" spans="1:9" ht="12.75">
      <c r="A119" s="55" t="s">
        <v>120</v>
      </c>
      <c r="B119" s="50">
        <v>7284</v>
      </c>
      <c r="C119" s="25">
        <v>12207</v>
      </c>
      <c r="D119" s="11">
        <f>SUM(B119:C119)</f>
        <v>19491</v>
      </c>
      <c r="E119" s="3"/>
      <c r="F119" s="3"/>
      <c r="G119" s="4" t="s">
        <v>38</v>
      </c>
      <c r="H119" s="3"/>
      <c r="I119" s="3"/>
    </row>
    <row r="120" spans="1:9" ht="12.75">
      <c r="A120" s="55" t="s">
        <v>121</v>
      </c>
      <c r="B120" s="50">
        <v>40017</v>
      </c>
      <c r="C120" s="25">
        <v>321</v>
      </c>
      <c r="D120" s="11">
        <f>SUM(B120:C120)</f>
        <v>40338</v>
      </c>
      <c r="E120" s="3"/>
      <c r="F120" s="3"/>
      <c r="G120" s="4" t="s">
        <v>39</v>
      </c>
      <c r="H120" s="3"/>
      <c r="I120" s="3"/>
    </row>
    <row r="121" spans="1:9" ht="12.75">
      <c r="A121" s="55" t="s">
        <v>123</v>
      </c>
      <c r="B121" s="50">
        <v>21812</v>
      </c>
      <c r="C121" s="25">
        <v>90056</v>
      </c>
      <c r="D121" s="11">
        <f>SUM(B121:C121)</f>
        <v>111868</v>
      </c>
      <c r="E121" s="3"/>
      <c r="F121" s="3"/>
      <c r="G121" s="4" t="s">
        <v>125</v>
      </c>
      <c r="H121" s="3"/>
      <c r="I121" s="3"/>
    </row>
    <row r="122" spans="1:9" ht="13.5" thickBot="1">
      <c r="A122" s="21" t="s">
        <v>122</v>
      </c>
      <c r="B122" s="53">
        <v>3055</v>
      </c>
      <c r="C122" s="25">
        <v>1702</v>
      </c>
      <c r="D122" s="11">
        <f>SUM(B122:C122)</f>
        <v>4757</v>
      </c>
      <c r="E122" s="3"/>
      <c r="F122" s="3"/>
      <c r="G122" s="4" t="s">
        <v>68</v>
      </c>
      <c r="H122" s="3"/>
      <c r="I122" s="3"/>
    </row>
    <row r="123" spans="1:9" ht="13.5" thickBot="1">
      <c r="A123" s="22" t="s">
        <v>41</v>
      </c>
      <c r="B123" s="43">
        <f>SUM(B102:B122)</f>
        <v>310601</v>
      </c>
      <c r="C123" s="43">
        <f>SUM(C102:C122)</f>
        <v>202650</v>
      </c>
      <c r="D123" s="18">
        <f>SUM(B123:C123)</f>
        <v>513251</v>
      </c>
      <c r="E123" s="3"/>
      <c r="F123" s="3"/>
      <c r="G123" s="3"/>
      <c r="H123" s="3"/>
      <c r="I123" s="3"/>
    </row>
    <row r="124" spans="1:9" ht="12.75">
      <c r="A124" s="56" t="s">
        <v>47</v>
      </c>
      <c r="B124" s="38"/>
      <c r="C124" s="38"/>
      <c r="D124" s="12"/>
      <c r="E124" s="3"/>
      <c r="F124" s="3"/>
      <c r="G124" s="3"/>
      <c r="H124" s="3"/>
      <c r="I124" s="3"/>
    </row>
    <row r="125" spans="1:9" ht="11.25" customHeight="1">
      <c r="A125" s="21" t="s">
        <v>124</v>
      </c>
      <c r="B125" s="45">
        <v>6408</v>
      </c>
      <c r="C125" s="25">
        <v>6626</v>
      </c>
      <c r="D125" s="11">
        <f>SUM(B125:C125)</f>
        <v>13034</v>
      </c>
      <c r="E125" s="3"/>
      <c r="F125" s="3"/>
      <c r="G125" s="3"/>
      <c r="H125" s="3"/>
      <c r="I125" s="3" t="s">
        <v>21</v>
      </c>
    </row>
    <row r="126" spans="1:9" ht="15" customHeight="1">
      <c r="A126" s="21" t="s">
        <v>106</v>
      </c>
      <c r="B126" s="45">
        <v>5421</v>
      </c>
      <c r="C126" s="25">
        <v>4808</v>
      </c>
      <c r="D126" s="11">
        <f>SUM(B126:C126)</f>
        <v>10229</v>
      </c>
      <c r="E126" s="3"/>
      <c r="F126" s="3"/>
      <c r="G126" s="3"/>
      <c r="H126" s="3"/>
      <c r="I126" s="3" t="s">
        <v>23</v>
      </c>
    </row>
    <row r="127" spans="1:9" ht="13.5" customHeight="1">
      <c r="A127" s="21" t="s">
        <v>104</v>
      </c>
      <c r="B127" s="45">
        <v>8335</v>
      </c>
      <c r="C127" s="25">
        <v>8345</v>
      </c>
      <c r="D127" s="11">
        <f>SUM(B127:C127)</f>
        <v>16680</v>
      </c>
      <c r="E127" s="3"/>
      <c r="F127" s="3"/>
      <c r="G127" s="3"/>
      <c r="H127" s="3"/>
      <c r="I127" s="3" t="s">
        <v>24</v>
      </c>
    </row>
    <row r="128" spans="1:9" ht="12.75">
      <c r="A128" s="21" t="s">
        <v>105</v>
      </c>
      <c r="B128" s="45">
        <v>10389</v>
      </c>
      <c r="C128" s="25">
        <v>9276</v>
      </c>
      <c r="D128" s="11">
        <f>SUM(B128:C128)</f>
        <v>19665</v>
      </c>
      <c r="E128" s="3"/>
      <c r="F128" s="3"/>
      <c r="G128" s="3"/>
      <c r="H128" s="3"/>
      <c r="I128" s="3" t="s">
        <v>25</v>
      </c>
    </row>
    <row r="129" spans="1:9" ht="12.75">
      <c r="A129" s="21" t="s">
        <v>107</v>
      </c>
      <c r="B129" s="45">
        <v>4241</v>
      </c>
      <c r="C129" s="25">
        <v>15</v>
      </c>
      <c r="D129" s="11">
        <f>SUM(B129:C129)</f>
        <v>4256</v>
      </c>
      <c r="E129" s="3"/>
      <c r="F129" s="3"/>
      <c r="G129" s="3"/>
      <c r="H129" s="3"/>
      <c r="I129" s="3" t="s">
        <v>26</v>
      </c>
    </row>
    <row r="130" spans="1:9" ht="13.5" customHeight="1">
      <c r="A130" s="21" t="s">
        <v>108</v>
      </c>
      <c r="B130" s="45">
        <v>8164</v>
      </c>
      <c r="C130" s="25">
        <v>207</v>
      </c>
      <c r="D130" s="11">
        <f>SUM(B130:C130)</f>
        <v>8371</v>
      </c>
      <c r="E130" s="3"/>
      <c r="F130" s="3"/>
      <c r="G130" s="3"/>
      <c r="H130" s="3"/>
      <c r="I130" s="3" t="s">
        <v>27</v>
      </c>
    </row>
    <row r="131" spans="1:9" ht="13.5" customHeight="1">
      <c r="A131" s="21" t="s">
        <v>109</v>
      </c>
      <c r="B131" s="45">
        <v>4941</v>
      </c>
      <c r="C131" s="25">
        <v>3237</v>
      </c>
      <c r="D131" s="11">
        <f>SUM(B131:C131)</f>
        <v>8178</v>
      </c>
      <c r="E131" s="3"/>
      <c r="F131" s="3"/>
      <c r="G131" s="3"/>
      <c r="H131" s="3"/>
      <c r="I131" s="3" t="s">
        <v>28</v>
      </c>
    </row>
    <row r="132" spans="1:9" ht="12.75" customHeight="1">
      <c r="A132" s="21" t="s">
        <v>110</v>
      </c>
      <c r="B132" s="45">
        <v>5764</v>
      </c>
      <c r="C132" s="25">
        <v>1679</v>
      </c>
      <c r="D132" s="11">
        <f>SUM(B132:C132)</f>
        <v>7443</v>
      </c>
      <c r="E132" s="3"/>
      <c r="F132" s="3"/>
      <c r="G132" s="3"/>
      <c r="H132" s="3"/>
      <c r="I132" s="3" t="s">
        <v>29</v>
      </c>
    </row>
    <row r="133" spans="1:9" ht="12.75">
      <c r="A133" s="21" t="s">
        <v>111</v>
      </c>
      <c r="B133" s="45">
        <v>11080</v>
      </c>
      <c r="C133" s="25">
        <v>170</v>
      </c>
      <c r="D133" s="11">
        <f>SUM(B133:C133)</f>
        <v>11250</v>
      </c>
      <c r="E133" s="3"/>
      <c r="F133" s="3"/>
      <c r="G133" s="3"/>
      <c r="H133" s="3"/>
      <c r="I133" s="3" t="s">
        <v>30</v>
      </c>
    </row>
    <row r="134" spans="1:9" ht="12.75">
      <c r="A134" s="21" t="s">
        <v>112</v>
      </c>
      <c r="B134" s="45">
        <v>5690</v>
      </c>
      <c r="C134" s="25">
        <v>4588</v>
      </c>
      <c r="D134" s="11">
        <f>SUM(B134:C134)</f>
        <v>10278</v>
      </c>
      <c r="E134" s="3"/>
      <c r="F134" s="3"/>
      <c r="G134" s="3"/>
      <c r="H134" s="3"/>
      <c r="I134" s="3" t="s">
        <v>31</v>
      </c>
    </row>
    <row r="135" spans="1:9" ht="12.75">
      <c r="A135" s="21" t="s">
        <v>113</v>
      </c>
      <c r="B135" s="45">
        <v>21096</v>
      </c>
      <c r="C135" s="25">
        <v>267</v>
      </c>
      <c r="D135" s="11">
        <f>SUM(B135:C135)</f>
        <v>21363</v>
      </c>
      <c r="E135" s="3"/>
      <c r="F135" s="3"/>
      <c r="G135" s="3"/>
      <c r="H135" s="3"/>
      <c r="I135" s="3" t="s">
        <v>32</v>
      </c>
    </row>
    <row r="136" spans="1:9" ht="12.75">
      <c r="A136" s="21" t="s">
        <v>114</v>
      </c>
      <c r="B136" s="45">
        <v>6717</v>
      </c>
      <c r="C136" s="25">
        <v>199</v>
      </c>
      <c r="D136" s="11">
        <f>SUM(B136:C136)</f>
        <v>6916</v>
      </c>
      <c r="E136" s="3"/>
      <c r="F136" s="3"/>
      <c r="G136" s="3"/>
      <c r="H136" s="3"/>
      <c r="I136" s="3" t="s">
        <v>33</v>
      </c>
    </row>
    <row r="137" spans="1:9" ht="12.75">
      <c r="A137" s="21" t="s">
        <v>115</v>
      </c>
      <c r="B137" s="45">
        <v>7580</v>
      </c>
      <c r="C137" s="25">
        <v>173</v>
      </c>
      <c r="D137" s="11">
        <f>SUM(B137:C137)</f>
        <v>7753</v>
      </c>
      <c r="E137" s="3"/>
      <c r="F137" s="3"/>
      <c r="G137" s="3"/>
      <c r="H137" s="3"/>
      <c r="I137" s="3" t="s">
        <v>34</v>
      </c>
    </row>
    <row r="138" spans="1:9" ht="12.75">
      <c r="A138" s="21" t="s">
        <v>116</v>
      </c>
      <c r="B138" s="45">
        <v>6994</v>
      </c>
      <c r="C138" s="25">
        <v>132</v>
      </c>
      <c r="D138" s="11">
        <f>SUM(B138:C138)</f>
        <v>7126</v>
      </c>
      <c r="E138" s="3"/>
      <c r="F138" s="3"/>
      <c r="G138" s="3"/>
      <c r="H138" s="3"/>
      <c r="I138" s="3" t="s">
        <v>35</v>
      </c>
    </row>
    <row r="139" spans="1:9" ht="12.75">
      <c r="A139" s="21" t="s">
        <v>117</v>
      </c>
      <c r="B139" s="45">
        <v>1639</v>
      </c>
      <c r="C139" s="25">
        <v>7786</v>
      </c>
      <c r="D139" s="11">
        <f>SUM(B139:C139)</f>
        <v>9425</v>
      </c>
      <c r="E139" s="3"/>
      <c r="F139" s="3"/>
      <c r="G139" s="3"/>
      <c r="H139" s="3"/>
      <c r="I139" s="3" t="s">
        <v>36</v>
      </c>
    </row>
    <row r="140" spans="1:9" ht="12.75">
      <c r="A140" s="21" t="s">
        <v>118</v>
      </c>
      <c r="B140" s="45">
        <v>2290</v>
      </c>
      <c r="C140" s="25">
        <v>1263</v>
      </c>
      <c r="D140" s="11">
        <f>SUM(B140:C140)</f>
        <v>3553</v>
      </c>
      <c r="E140" s="3"/>
      <c r="F140" s="3"/>
      <c r="G140" s="3"/>
      <c r="H140" s="3"/>
      <c r="I140" s="3" t="s">
        <v>37</v>
      </c>
    </row>
    <row r="141" spans="1:9" ht="12.75">
      <c r="A141" s="21" t="s">
        <v>119</v>
      </c>
      <c r="B141" s="45">
        <v>5699</v>
      </c>
      <c r="C141" s="25">
        <v>95</v>
      </c>
      <c r="D141" s="11">
        <f>SUM(B141:C141)</f>
        <v>5794</v>
      </c>
      <c r="E141" s="3"/>
      <c r="F141" s="3"/>
      <c r="G141" s="3"/>
      <c r="H141" s="3"/>
      <c r="I141" s="3" t="s">
        <v>22</v>
      </c>
    </row>
    <row r="142" spans="1:9" ht="12.75">
      <c r="A142" s="21" t="s">
        <v>120</v>
      </c>
      <c r="B142" s="45">
        <v>3540</v>
      </c>
      <c r="C142" s="25">
        <v>6242</v>
      </c>
      <c r="D142" s="11">
        <f>SUM(B142:C142)</f>
        <v>9782</v>
      </c>
      <c r="E142" s="3"/>
      <c r="F142" s="3"/>
      <c r="G142" s="3"/>
      <c r="H142" s="3"/>
      <c r="I142" s="3" t="s">
        <v>38</v>
      </c>
    </row>
    <row r="143" spans="1:9" ht="12.75">
      <c r="A143" s="21" t="s">
        <v>121</v>
      </c>
      <c r="B143" s="45">
        <v>20699</v>
      </c>
      <c r="C143" s="25">
        <v>138</v>
      </c>
      <c r="D143" s="11">
        <f>SUM(B143:C143)</f>
        <v>20837</v>
      </c>
      <c r="E143" s="3"/>
      <c r="F143" s="3"/>
      <c r="G143" s="3"/>
      <c r="H143" s="3"/>
      <c r="I143" s="3" t="s">
        <v>39</v>
      </c>
    </row>
    <row r="144" spans="1:9" ht="12.75">
      <c r="A144" s="21" t="s">
        <v>123</v>
      </c>
      <c r="B144" s="45">
        <v>12020</v>
      </c>
      <c r="C144" s="25">
        <v>50580</v>
      </c>
      <c r="D144" s="11">
        <f>SUM(B144:C144)</f>
        <v>62600</v>
      </c>
      <c r="E144" s="3"/>
      <c r="F144" s="3"/>
      <c r="G144" s="3"/>
      <c r="H144" s="3"/>
      <c r="I144" s="3" t="s">
        <v>125</v>
      </c>
    </row>
    <row r="145" spans="1:9" ht="13.5" thickBot="1">
      <c r="A145" s="21" t="s">
        <v>122</v>
      </c>
      <c r="B145" s="45">
        <v>1612</v>
      </c>
      <c r="C145" s="25">
        <v>752</v>
      </c>
      <c r="D145" s="11">
        <f>SUM(B145:C145)</f>
        <v>2364</v>
      </c>
      <c r="E145" s="3"/>
      <c r="F145" s="3"/>
      <c r="G145" s="3"/>
      <c r="H145" s="3"/>
      <c r="I145" s="3" t="s">
        <v>68</v>
      </c>
    </row>
    <row r="146" spans="1:4" ht="13.5" thickBot="1">
      <c r="A146" s="22" t="s">
        <v>41</v>
      </c>
      <c r="B146" s="43">
        <f>SUM(B125:B145)</f>
        <v>160319</v>
      </c>
      <c r="C146" s="43">
        <f>C125+C126+C127+C128+C129+C130+C131+C132+C133+C134+C135+C136+C137+C138+C139+C140+C141+C142+C143+C144+C145</f>
        <v>106578</v>
      </c>
      <c r="D146" s="18">
        <f>SUM(B146:C146)</f>
        <v>266897</v>
      </c>
    </row>
    <row r="147" spans="2:3" ht="12.75">
      <c r="B147" s="51"/>
      <c r="C147" s="35"/>
    </row>
    <row r="148" ht="12.75">
      <c r="B148" s="52"/>
    </row>
    <row r="151" ht="18.75" customHeight="1" hidden="1"/>
  </sheetData>
  <sheetProtection/>
  <mergeCells count="12">
    <mergeCell ref="A1:D2"/>
    <mergeCell ref="A72:D73"/>
    <mergeCell ref="D74:D77"/>
    <mergeCell ref="B3:C3"/>
    <mergeCell ref="C75:C77"/>
    <mergeCell ref="B75:B77"/>
    <mergeCell ref="A74:A77"/>
    <mergeCell ref="B74:C74"/>
    <mergeCell ref="A3:A5"/>
    <mergeCell ref="D3:D5"/>
    <mergeCell ref="C4:C5"/>
    <mergeCell ref="B4:B5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2016-09-06T00:54:28Z</cp:lastPrinted>
  <dcterms:created xsi:type="dcterms:W3CDTF">2000-02-22T04:45:26Z</dcterms:created>
  <dcterms:modified xsi:type="dcterms:W3CDTF">2016-11-07T03:49:27Z</dcterms:modified>
  <cp:category/>
  <cp:version/>
  <cp:contentType/>
  <cp:contentStatus/>
</cp:coreProperties>
</file>