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15" windowWidth="3300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'Прикрепление'!$A$1:$D$111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<sst xmlns="http://schemas.openxmlformats.org/spreadsheetml/2006/main" count="103" uniqueCount="70">
  <si>
    <t>ВСЕГО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</si>
  <si>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</si>
  <si>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</si>
  <si>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</si>
  <si>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</si>
  <si>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</si>
  <si>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</si>
  <si>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</si>
  <si>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</si>
  <si>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</si>
  <si>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</si>
  <si>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</si>
  <si>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</si>
  <si>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</si>
  <si>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</si>
  <si>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</si>
  <si>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</si>
  <si>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</si>
  <si>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</si>
  <si>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</si>
  <si>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</si>
  <si>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</si>
  <si>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</si>
  <si>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</si>
  <si>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</si>
  <si>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</si>
  <si>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</si>
  <si>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</si>
  <si>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</si>
  <si>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</si>
  <si>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</si>
  <si>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</si>
  <si>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</si>
  <si>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</si>
  <si>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</si>
  <si>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</si>
  <si>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</si>
  <si>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</si>
  <si>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</si>
  <si>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</si>
  <si>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</si>
  <si>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</si>
  <si>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</si>
  <si>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</si>
  <si>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</si>
  <si>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</si>
  <si>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</si>
  <si>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</si>
  <si>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</si>
  <si>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</si>
  <si>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</si>
  <si>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</si>
  <si>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</si>
  <si>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</si>
  <si>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</si>
  <si>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</si>
  <si>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</si>
  <si>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</si>
  <si>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</si>
  <si>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</si>
  <si>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</si>
  <si>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</si>
  <si>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</si>
  <si>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</si>
  <si>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</si>
  <si>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</si>
  <si>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</si>
  <si>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</si>
  <si>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 xml:space="preserve"> в разрезе страховых медицинских организаций по состоянию на 01.11.2017</t>
  </si>
  <si>
    <t xml:space="preserve">  в разрезе страховых медицинских организаций по состоянию на 01.11.2017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</si>
</sst>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right" indent="1"/>
    </xf>
    <xf numFmtId="0" fontId="2" fillId="33" borderId="13" xfId="0" applyFont="1" applyFill="1" applyBorder="1" applyAlignment="1">
      <alignment horizontal="right" indent="1"/>
    </xf>
    <xf numFmtId="0" fontId="5" fillId="33" borderId="13" xfId="0" applyFont="1" applyFill="1" applyBorder="1" applyAlignment="1">
      <alignment horizontal="right" indent="1"/>
    </xf>
    <xf numFmtId="0" fontId="4" fillId="33" borderId="13" xfId="0" applyFont="1" applyFill="1" applyBorder="1" applyAlignment="1">
      <alignment horizontal="right" indent="1"/>
    </xf>
    <xf numFmtId="0" fontId="1" fillId="0" borderId="11" xfId="0" applyFont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right" indent="1"/>
    </xf>
    <xf numFmtId="0" fontId="4" fillId="33" borderId="16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indent="1"/>
    </xf>
    <xf numFmtId="0" fontId="1" fillId="33" borderId="11" xfId="0" applyFont="1" applyFill="1" applyBorder="1" applyAlignment="1">
      <alignment horizontal="right" indent="1"/>
    </xf>
    <xf numFmtId="0" fontId="3" fillId="33" borderId="15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3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11"/>
  <sheetViews>
    <sheetView tabSelected="1" zoomScalePageLayoutView="0" workbookViewId="0" topLeftCell="A41">
      <selection activeCell="F101" sqref="F101"/>
    </sheetView>
  </sheetViews>
  <sheetFormatPr defaultColWidth="9.00390625" defaultRowHeight="12.75"/>
  <cols>
    <col min="1" max="1" width="48.625" style="1" customWidth="1"/>
    <col min="2" max="2" width="21.125" style="37" customWidth="1"/>
    <col min="3" max="3" width="20.625" style="2" customWidth="1"/>
    <col min="4" max="4" width="20.875" style="1" customWidth="1"/>
    <col min="5" max="5" width="9.125" style="1" customWidth="1"/>
    <col min="6" max="6" width="8.75390625" style="1" customWidth="1"/>
    <col min="7" max="16384" width="9.125" style="1" customWidth="1"/>
  </cols>
  <sheetData>
    <row r="1" spans="1:4" ht="12.75">
      <c r="A1" s="63" t="s">
        <v>49</v>
      </c>
      <c r="B1" s="63"/>
      <c r="C1" s="63"/>
      <c r="D1" s="63"/>
    </row>
    <row r="2" spans="1:4" ht="12.75">
      <c r="A2" s="63" t="s">
        <v>51</v>
      </c>
      <c r="B2" s="63"/>
      <c r="C2" s="63"/>
      <c r="D2" s="63"/>
    </row>
    <row r="3" spans="1:4" ht="13.5" thickBot="1">
      <c r="A3" s="63" t="s">
        <v>68</v>
      </c>
      <c r="B3" s="63"/>
      <c r="C3" s="63"/>
      <c r="D3" s="63"/>
    </row>
    <row r="4" spans="1:4" ht="13.5" customHeight="1" thickBot="1">
      <c r="A4" s="46" t="s">
        <v>9</v>
      </c>
      <c r="B4" s="65" t="s">
        <v>13</v>
      </c>
      <c r="C4" s="66"/>
      <c r="D4" s="46" t="s">
        <v>11</v>
      </c>
    </row>
    <row r="5" spans="1:4" ht="12.75" customHeight="1">
      <c r="A5" s="47"/>
      <c r="B5" s="51" t="s">
        <v>14</v>
      </c>
      <c r="C5" s="51" t="s">
        <v>1</v>
      </c>
      <c r="D5" s="49"/>
    </row>
    <row r="6" spans="1:4" ht="13.5" customHeight="1" thickBot="1">
      <c r="A6" s="48"/>
      <c r="B6" s="53"/>
      <c r="C6" s="52"/>
      <c r="D6" s="50"/>
    </row>
    <row r="7" spans="1:4" ht="12.75">
      <c r="A7" s="4" t="s">
        <v>8</v>
      </c>
      <c r="B7" s="32"/>
      <c r="C7" s="32"/>
      <c r="D7" s="10"/>
    </row>
    <row r="8" spans="1:4" ht="12.75">
      <c r="A8" s="25" t="s">
        <v>19</v>
      </c>
      <c r="B8" s="36">
        <v>12096</v>
      </c>
      <c r="C8" s="36">
        <v>14447</v>
      </c>
      <c r="D8" s="7">
        <f aca="true" t="shared" si="0" ref="D8:D18">SUM(B8:C8)</f>
        <v>26543</v>
      </c>
    </row>
    <row r="9" spans="1:4" ht="12.75" customHeight="1">
      <c r="A9" s="25" t="s">
        <v>20</v>
      </c>
      <c r="B9" s="36">
        <v>17801</v>
      </c>
      <c r="C9" s="36">
        <v>17046</v>
      </c>
      <c r="D9" s="7">
        <f t="shared" si="0"/>
        <v>34847</v>
      </c>
    </row>
    <row r="10" spans="1:4" ht="12.75">
      <c r="A10" s="25" t="s">
        <v>21</v>
      </c>
      <c r="B10" s="36">
        <v>28790</v>
      </c>
      <c r="C10" s="36">
        <v>28568</v>
      </c>
      <c r="D10" s="7">
        <f t="shared" si="0"/>
        <v>57358</v>
      </c>
    </row>
    <row r="11" spans="1:4" ht="12.75">
      <c r="A11" s="25" t="s">
        <v>56</v>
      </c>
      <c r="B11" s="36">
        <v>16635</v>
      </c>
      <c r="C11" s="36">
        <v>13394</v>
      </c>
      <c r="D11" s="7">
        <f t="shared" si="0"/>
        <v>30029</v>
      </c>
    </row>
    <row r="12" spans="1:4" ht="12.75">
      <c r="A12" s="25" t="s">
        <v>16</v>
      </c>
      <c r="B12" s="36">
        <v>8511</v>
      </c>
      <c r="C12" s="36">
        <v>6799</v>
      </c>
      <c r="D12" s="7">
        <f t="shared" si="0"/>
        <v>15310</v>
      </c>
    </row>
    <row r="13" spans="1:4" ht="12" customHeight="1">
      <c r="A13" s="25" t="s">
        <v>17</v>
      </c>
      <c r="B13" s="36">
        <v>29900</v>
      </c>
      <c r="C13" s="36">
        <v>21500</v>
      </c>
      <c r="D13" s="7">
        <f t="shared" si="0"/>
        <v>51400</v>
      </c>
    </row>
    <row r="14" spans="1:4" ht="12.75">
      <c r="A14" s="25" t="s">
        <v>53</v>
      </c>
      <c r="B14" s="36">
        <v>13860</v>
      </c>
      <c r="C14" s="36">
        <v>16187</v>
      </c>
      <c r="D14" s="7">
        <f t="shared" si="0"/>
        <v>30047</v>
      </c>
    </row>
    <row r="15" spans="1:4" ht="12.75">
      <c r="A15" s="25" t="s">
        <v>54</v>
      </c>
      <c r="B15" s="36">
        <v>23867</v>
      </c>
      <c r="C15" s="36">
        <v>20711</v>
      </c>
      <c r="D15" s="7">
        <f t="shared" si="0"/>
        <v>44578</v>
      </c>
    </row>
    <row r="16" spans="1:4" ht="12.75">
      <c r="A16" s="25" t="s">
        <v>18</v>
      </c>
      <c r="B16" s="36">
        <v>1517</v>
      </c>
      <c r="C16" s="36">
        <v>2828</v>
      </c>
      <c r="D16" s="7">
        <f t="shared" si="0"/>
        <v>4345</v>
      </c>
    </row>
    <row r="17" spans="1:4" ht="12.75">
      <c r="A17" s="25" t="s">
        <v>22</v>
      </c>
      <c r="B17" s="36">
        <v>36606</v>
      </c>
      <c r="C17" s="36">
        <v>24359</v>
      </c>
      <c r="D17" s="7">
        <f t="shared" si="0"/>
        <v>60965</v>
      </c>
    </row>
    <row r="18" spans="1:4" ht="12.75">
      <c r="A18" s="25" t="s">
        <v>23</v>
      </c>
      <c r="B18" s="36">
        <v>10388</v>
      </c>
      <c r="C18" s="36">
        <v>11738</v>
      </c>
      <c r="D18" s="7">
        <f t="shared" si="0"/>
        <v>22126</v>
      </c>
    </row>
    <row r="19" spans="1:4" ht="14.25" customHeight="1">
      <c r="A19" s="25" t="s">
        <v>65</v>
      </c>
      <c r="B19" s="35">
        <v>874</v>
      </c>
      <c r="C19" s="35">
        <v>1</v>
      </c>
      <c r="D19" s="7">
        <f>B19+C19</f>
        <v>875</v>
      </c>
    </row>
    <row r="20" spans="1:4" ht="12.75">
      <c r="A20" s="25" t="s">
        <v>61</v>
      </c>
      <c r="B20" s="36">
        <v>7338</v>
      </c>
      <c r="C20" s="36">
        <v>4990</v>
      </c>
      <c r="D20" s="7">
        <f aca="true" t="shared" si="1" ref="D20:D32">SUM(B20:C20)</f>
        <v>12328</v>
      </c>
    </row>
    <row r="21" spans="1:4" ht="12.75">
      <c r="A21" s="25" t="s">
        <v>62</v>
      </c>
      <c r="B21" s="36">
        <v>2615</v>
      </c>
      <c r="C21" s="36">
        <v>2959</v>
      </c>
      <c r="D21" s="7">
        <f t="shared" si="1"/>
        <v>5574</v>
      </c>
    </row>
    <row r="22" spans="1:4" ht="12.75">
      <c r="A22" s="25" t="s">
        <v>55</v>
      </c>
      <c r="B22" s="36">
        <v>14198</v>
      </c>
      <c r="C22" s="36">
        <v>24961</v>
      </c>
      <c r="D22" s="7">
        <f t="shared" si="1"/>
        <v>39159</v>
      </c>
    </row>
    <row r="23" spans="1:4" ht="12.75">
      <c r="A23" s="25" t="s">
        <v>64</v>
      </c>
      <c r="B23" s="36">
        <v>159</v>
      </c>
      <c r="C23" s="36">
        <v>81</v>
      </c>
      <c r="D23" s="7">
        <f t="shared" si="1"/>
        <v>240</v>
      </c>
    </row>
    <row r="24" spans="1:4" ht="12.75">
      <c r="A24" s="26" t="s">
        <v>15</v>
      </c>
      <c r="B24" s="36">
        <v>1844</v>
      </c>
      <c r="C24" s="36">
        <v>2519</v>
      </c>
      <c r="D24" s="7">
        <f t="shared" si="1"/>
        <v>4363</v>
      </c>
    </row>
    <row r="25" spans="1:4" ht="12.75">
      <c r="A25" s="25" t="s">
        <v>10</v>
      </c>
      <c r="B25" s="36">
        <v>9797</v>
      </c>
      <c r="C25" s="36">
        <v>8710</v>
      </c>
      <c r="D25" s="7">
        <f t="shared" si="1"/>
        <v>18507</v>
      </c>
    </row>
    <row r="26" spans="1:4" ht="12.75">
      <c r="A26" s="25" t="s">
        <v>48</v>
      </c>
      <c r="B26" s="36">
        <v>669</v>
      </c>
      <c r="C26" s="36">
        <v>1488</v>
      </c>
      <c r="D26" s="7">
        <f t="shared" si="1"/>
        <v>2157</v>
      </c>
    </row>
    <row r="27" spans="1:4" ht="12.75">
      <c r="A27" s="25" t="s">
        <v>59</v>
      </c>
      <c r="B27" s="36">
        <v>8512</v>
      </c>
      <c r="C27" s="36">
        <v>12957</v>
      </c>
      <c r="D27" s="7">
        <f t="shared" si="1"/>
        <v>21469</v>
      </c>
    </row>
    <row r="28" spans="1:4" ht="12.75">
      <c r="A28" s="25" t="s">
        <v>24</v>
      </c>
      <c r="B28" s="36">
        <v>22801</v>
      </c>
      <c r="C28" s="36">
        <v>38979</v>
      </c>
      <c r="D28" s="7">
        <f t="shared" si="1"/>
        <v>61780</v>
      </c>
    </row>
    <row r="29" spans="1:4" ht="12.75">
      <c r="A29" s="25" t="s">
        <v>25</v>
      </c>
      <c r="B29" s="36">
        <v>892</v>
      </c>
      <c r="C29" s="36">
        <v>708</v>
      </c>
      <c r="D29" s="7">
        <f t="shared" si="1"/>
        <v>1600</v>
      </c>
    </row>
    <row r="30" spans="1:4" s="24" customFormat="1" ht="12.75">
      <c r="A30" s="25" t="s">
        <v>26</v>
      </c>
      <c r="B30" s="36">
        <v>1973</v>
      </c>
      <c r="C30" s="36">
        <v>1986</v>
      </c>
      <c r="D30" s="7">
        <f t="shared" si="1"/>
        <v>3959</v>
      </c>
    </row>
    <row r="31" spans="1:4" s="24" customFormat="1" ht="12.75">
      <c r="A31" s="25" t="s">
        <v>46</v>
      </c>
      <c r="B31" s="36">
        <v>34</v>
      </c>
      <c r="C31" s="36">
        <v>22</v>
      </c>
      <c r="D31" s="7">
        <f t="shared" si="1"/>
        <v>56</v>
      </c>
    </row>
    <row r="32" spans="1:4" s="24" customFormat="1" ht="12.75">
      <c r="A32" s="25" t="s">
        <v>63</v>
      </c>
      <c r="B32" s="35">
        <v>213</v>
      </c>
      <c r="C32" s="35">
        <v>755</v>
      </c>
      <c r="D32" s="7">
        <f t="shared" si="1"/>
        <v>968</v>
      </c>
    </row>
    <row r="33" spans="1:4" ht="13.5" thickBot="1">
      <c r="A33" s="27" t="s">
        <v>7</v>
      </c>
      <c r="B33" s="38">
        <f>SUM(B29:B30)</f>
        <v>2865</v>
      </c>
      <c r="C33" s="38">
        <f>SUM(C29:C30)</f>
        <v>2694</v>
      </c>
      <c r="D33" s="38">
        <f>SUM(D29:D30)</f>
        <v>5559</v>
      </c>
    </row>
    <row r="34" spans="1:4" ht="12.75">
      <c r="A34" s="6" t="s">
        <v>3</v>
      </c>
      <c r="B34" s="31">
        <f>SUM(B8:B17)+B19+B20+B22+B23+B24+B25+B29+B30+B31+B32</f>
        <v>226905</v>
      </c>
      <c r="C34" s="31">
        <f>SUM(C8:C17)+C19+C20+C22+C23+C24+C25+C29+C30+C31+C32</f>
        <v>210572</v>
      </c>
      <c r="D34" s="7">
        <f>SUM(B34:C34)</f>
        <v>437477</v>
      </c>
    </row>
    <row r="35" spans="1:4" ht="12.75">
      <c r="A35" s="6" t="s">
        <v>4</v>
      </c>
      <c r="B35" s="31">
        <f>SUM(B18+B21+B27+B28+B26)</f>
        <v>44985</v>
      </c>
      <c r="C35" s="31">
        <f>SUM(C18+C21+C27+C28+C26)</f>
        <v>68121</v>
      </c>
      <c r="D35" s="7">
        <f>B35+C35</f>
        <v>113106</v>
      </c>
    </row>
    <row r="36" spans="1:4" ht="13.5" thickBot="1">
      <c r="A36" s="12" t="s">
        <v>0</v>
      </c>
      <c r="B36" s="30">
        <f>SUM(B34:B35)</f>
        <v>271890</v>
      </c>
      <c r="C36" s="30">
        <f>SUM(C34:C35)</f>
        <v>278693</v>
      </c>
      <c r="D36" s="13">
        <f>SUM(D34:D35)</f>
        <v>550583</v>
      </c>
    </row>
    <row r="37" spans="1:4" ht="12.75">
      <c r="A37" s="4" t="s">
        <v>5</v>
      </c>
      <c r="B37" s="32"/>
      <c r="C37" s="32"/>
      <c r="D37" s="9"/>
    </row>
    <row r="38" spans="1:4" ht="12.75">
      <c r="A38" s="5" t="s">
        <v>57</v>
      </c>
      <c r="B38" s="36">
        <v>28876</v>
      </c>
      <c r="C38" s="20">
        <v>33566</v>
      </c>
      <c r="D38" s="7">
        <f aca="true" t="shared" si="2" ref="D38:D46">SUM(B38:C38)</f>
        <v>62442</v>
      </c>
    </row>
    <row r="39" spans="1:4" ht="12.75">
      <c r="A39" s="5" t="s">
        <v>58</v>
      </c>
      <c r="B39" s="36">
        <v>63514</v>
      </c>
      <c r="C39" s="20">
        <v>63312</v>
      </c>
      <c r="D39" s="7">
        <f t="shared" si="2"/>
        <v>126826</v>
      </c>
    </row>
    <row r="40" spans="1:4" ht="12.75">
      <c r="A40" s="5" t="s">
        <v>27</v>
      </c>
      <c r="B40" s="36">
        <v>48942</v>
      </c>
      <c r="C40" s="20">
        <v>44144</v>
      </c>
      <c r="D40" s="7">
        <f t="shared" si="2"/>
        <v>93086</v>
      </c>
    </row>
    <row r="41" spans="1:4" ht="12.75">
      <c r="A41" s="5" t="s">
        <v>60</v>
      </c>
      <c r="B41" s="36">
        <v>2383</v>
      </c>
      <c r="C41" s="20">
        <v>1242</v>
      </c>
      <c r="D41" s="7">
        <f t="shared" si="2"/>
        <v>3625</v>
      </c>
    </row>
    <row r="42" spans="1:4" ht="12.75">
      <c r="A42" s="5" t="s">
        <v>12</v>
      </c>
      <c r="B42" s="36">
        <v>10</v>
      </c>
      <c r="C42" s="20">
        <v>6</v>
      </c>
      <c r="D42" s="7">
        <f t="shared" si="2"/>
        <v>16</v>
      </c>
    </row>
    <row r="43" spans="1:4" ht="12.75">
      <c r="A43" s="5" t="s">
        <v>18</v>
      </c>
      <c r="B43" s="36">
        <v>944</v>
      </c>
      <c r="C43" s="20">
        <v>1442</v>
      </c>
      <c r="D43" s="7">
        <f t="shared" si="2"/>
        <v>2386</v>
      </c>
    </row>
    <row r="44" spans="1:4" ht="13.5" customHeight="1">
      <c r="A44" s="5" t="s">
        <v>64</v>
      </c>
      <c r="B44" s="36">
        <v>75</v>
      </c>
      <c r="C44" s="20">
        <v>48</v>
      </c>
      <c r="D44" s="7">
        <f t="shared" si="2"/>
        <v>123</v>
      </c>
    </row>
    <row r="45" spans="1:4" ht="13.5" customHeight="1">
      <c r="A45" s="11" t="s">
        <v>15</v>
      </c>
      <c r="B45" s="36">
        <v>561</v>
      </c>
      <c r="C45" s="20">
        <v>722</v>
      </c>
      <c r="D45" s="7">
        <f t="shared" si="2"/>
        <v>1283</v>
      </c>
    </row>
    <row r="46" spans="1:4" ht="12.75">
      <c r="A46" s="5" t="s">
        <v>65</v>
      </c>
      <c r="B46" s="35">
        <v>285</v>
      </c>
      <c r="C46" s="21">
        <v>0</v>
      </c>
      <c r="D46" s="7">
        <f t="shared" si="2"/>
        <v>285</v>
      </c>
    </row>
    <row r="47" spans="1:4" ht="13.5" thickBot="1">
      <c r="A47" s="12" t="s">
        <v>6</v>
      </c>
      <c r="B47" s="30">
        <f>SUM(B38:B46)</f>
        <v>145590</v>
      </c>
      <c r="C47" s="30">
        <f>SUM(C38:C46)</f>
        <v>144482</v>
      </c>
      <c r="D47" s="22">
        <f>SUM(D38:D46)</f>
        <v>290072</v>
      </c>
    </row>
    <row r="48" spans="1:4" ht="12.75">
      <c r="A48" s="15"/>
      <c r="B48" s="39"/>
      <c r="C48" s="23"/>
      <c r="D48" s="23"/>
    </row>
    <row r="49" spans="1:4" ht="12.75">
      <c r="A49" s="15"/>
      <c r="B49" s="39"/>
      <c r="C49" s="23"/>
      <c r="D49" s="23"/>
    </row>
    <row r="50" spans="1:4" ht="12.75">
      <c r="A50" s="15"/>
      <c r="B50" s="39"/>
      <c r="C50" s="23"/>
      <c r="D50" s="23"/>
    </row>
    <row r="51" spans="1:4" ht="12.75">
      <c r="A51" s="15"/>
      <c r="B51" s="39"/>
      <c r="C51" s="23"/>
      <c r="D51" s="23"/>
    </row>
    <row r="52" spans="1:4" ht="12.75">
      <c r="A52" s="15"/>
      <c r="B52" s="39"/>
      <c r="C52" s="23"/>
      <c r="D52" s="23"/>
    </row>
    <row r="53" spans="1:4" ht="12.75">
      <c r="A53" s="15"/>
      <c r="B53" s="39"/>
      <c r="C53" s="23"/>
      <c r="D53" s="23"/>
    </row>
    <row r="54" spans="1:4" ht="12.75">
      <c r="A54" s="15"/>
      <c r="B54" s="39"/>
      <c r="C54" s="23"/>
      <c r="D54" s="23"/>
    </row>
    <row r="55" spans="1:4" ht="12.75">
      <c r="A55" s="15"/>
      <c r="B55" s="39"/>
      <c r="C55" s="23"/>
      <c r="D55" s="23"/>
    </row>
    <row r="56" spans="1:4" ht="12.75">
      <c r="A56" s="64" t="s">
        <v>50</v>
      </c>
      <c r="B56" s="64"/>
      <c r="C56" s="64"/>
      <c r="D56" s="64"/>
    </row>
    <row r="57" spans="1:4" ht="12.75">
      <c r="A57" s="64" t="s">
        <v>52</v>
      </c>
      <c r="B57" s="64"/>
      <c r="C57" s="64"/>
      <c r="D57" s="64"/>
    </row>
    <row r="58" spans="1:4" ht="12.75">
      <c r="A58" s="63" t="s">
        <v>69</v>
      </c>
      <c r="B58" s="63"/>
      <c r="C58" s="63"/>
      <c r="D58" s="63"/>
    </row>
    <row r="59" spans="1:4" ht="6" customHeight="1" thickBot="1">
      <c r="A59" s="3"/>
      <c r="B59" s="40"/>
      <c r="C59" s="16"/>
      <c r="D59" s="3"/>
    </row>
    <row r="60" spans="1:4" ht="13.5" customHeight="1" thickBot="1">
      <c r="A60" s="58" t="s">
        <v>9</v>
      </c>
      <c r="B60" s="61" t="s">
        <v>13</v>
      </c>
      <c r="C60" s="62"/>
      <c r="D60" s="46" t="s">
        <v>11</v>
      </c>
    </row>
    <row r="61" spans="1:4" ht="12.75" customHeight="1">
      <c r="A61" s="59"/>
      <c r="B61" s="51" t="s">
        <v>14</v>
      </c>
      <c r="C61" s="54" t="s">
        <v>1</v>
      </c>
      <c r="D61" s="49"/>
    </row>
    <row r="62" spans="1:4" ht="12.75">
      <c r="A62" s="59"/>
      <c r="B62" s="57"/>
      <c r="C62" s="55"/>
      <c r="D62" s="49"/>
    </row>
    <row r="63" spans="1:4" ht="13.5" thickBot="1">
      <c r="A63" s="60"/>
      <c r="B63" s="53"/>
      <c r="C63" s="56"/>
      <c r="D63" s="50"/>
    </row>
    <row r="64" spans="1:4" ht="12.75">
      <c r="A64" s="45" t="s">
        <v>8</v>
      </c>
      <c r="B64" s="33"/>
      <c r="C64" s="33"/>
      <c r="D64" s="17"/>
    </row>
    <row r="65" spans="1:4" ht="12" customHeight="1">
      <c r="A65" s="18" t="s">
        <v>45</v>
      </c>
      <c r="B65" s="36">
        <v>13048</v>
      </c>
      <c r="C65" s="20">
        <v>14247</v>
      </c>
      <c r="D65" s="7">
        <f aca="true" t="shared" si="3" ref="D65:D86">SUM(B65:C65)</f>
        <v>27295</v>
      </c>
    </row>
    <row r="66" spans="1:4" ht="14.25" customHeight="1">
      <c r="A66" s="18" t="s">
        <v>29</v>
      </c>
      <c r="B66" s="36">
        <v>11174</v>
      </c>
      <c r="C66" s="20">
        <v>9973</v>
      </c>
      <c r="D66" s="7">
        <f t="shared" si="3"/>
        <v>21147</v>
      </c>
    </row>
    <row r="67" spans="1:4" ht="12.75" customHeight="1">
      <c r="A67" s="18" t="s">
        <v>66</v>
      </c>
      <c r="B67" s="36">
        <v>15562</v>
      </c>
      <c r="C67" s="20">
        <v>16218</v>
      </c>
      <c r="D67" s="7">
        <f t="shared" si="3"/>
        <v>31780</v>
      </c>
    </row>
    <row r="68" spans="1:4" ht="12" customHeight="1">
      <c r="A68" s="18" t="s">
        <v>28</v>
      </c>
      <c r="B68" s="36">
        <v>19230</v>
      </c>
      <c r="C68" s="20">
        <v>16424</v>
      </c>
      <c r="D68" s="7">
        <f t="shared" si="3"/>
        <v>35654</v>
      </c>
    </row>
    <row r="69" spans="1:4" ht="12.75">
      <c r="A69" s="18" t="s">
        <v>30</v>
      </c>
      <c r="B69" s="36">
        <v>8002</v>
      </c>
      <c r="C69" s="20">
        <v>23</v>
      </c>
      <c r="D69" s="7">
        <f t="shared" si="3"/>
        <v>8025</v>
      </c>
    </row>
    <row r="70" spans="1:4" ht="14.25" customHeight="1">
      <c r="A70" s="18" t="s">
        <v>31</v>
      </c>
      <c r="B70" s="36">
        <v>14467</v>
      </c>
      <c r="C70" s="20">
        <v>387</v>
      </c>
      <c r="D70" s="7">
        <f t="shared" si="3"/>
        <v>14854</v>
      </c>
    </row>
    <row r="71" spans="1:4" ht="13.5" customHeight="1">
      <c r="A71" s="18" t="s">
        <v>32</v>
      </c>
      <c r="B71" s="36">
        <v>9316</v>
      </c>
      <c r="C71" s="20">
        <v>5722</v>
      </c>
      <c r="D71" s="7">
        <f t="shared" si="3"/>
        <v>15038</v>
      </c>
    </row>
    <row r="72" spans="1:4" ht="14.25" customHeight="1">
      <c r="A72" s="18" t="s">
        <v>33</v>
      </c>
      <c r="B72" s="36">
        <v>10278</v>
      </c>
      <c r="C72" s="20">
        <v>3089</v>
      </c>
      <c r="D72" s="7">
        <f t="shared" si="3"/>
        <v>13367</v>
      </c>
    </row>
    <row r="73" spans="1:4" ht="12.75">
      <c r="A73" s="18" t="s">
        <v>34</v>
      </c>
      <c r="B73" s="36">
        <v>20319</v>
      </c>
      <c r="C73" s="20">
        <v>313</v>
      </c>
      <c r="D73" s="7">
        <f t="shared" si="3"/>
        <v>20632</v>
      </c>
    </row>
    <row r="74" spans="1:4" ht="12.75">
      <c r="A74" s="18" t="s">
        <v>47</v>
      </c>
      <c r="B74" s="36">
        <v>10762</v>
      </c>
      <c r="C74" s="20">
        <v>8293</v>
      </c>
      <c r="D74" s="7">
        <f t="shared" si="3"/>
        <v>19055</v>
      </c>
    </row>
    <row r="75" spans="1:4" ht="12.75">
      <c r="A75" s="18" t="s">
        <v>35</v>
      </c>
      <c r="B75" s="36">
        <v>38847</v>
      </c>
      <c r="C75" s="20">
        <v>564</v>
      </c>
      <c r="D75" s="7">
        <f t="shared" si="3"/>
        <v>39411</v>
      </c>
    </row>
    <row r="76" spans="1:4" ht="12.75">
      <c r="A76" s="18" t="s">
        <v>67</v>
      </c>
      <c r="B76" s="36">
        <v>12065</v>
      </c>
      <c r="C76" s="20">
        <v>399</v>
      </c>
      <c r="D76" s="7">
        <f t="shared" si="3"/>
        <v>12464</v>
      </c>
    </row>
    <row r="77" spans="1:4" ht="12.75">
      <c r="A77" s="18" t="s">
        <v>36</v>
      </c>
      <c r="B77" s="36">
        <v>12760</v>
      </c>
      <c r="C77" s="20">
        <v>270</v>
      </c>
      <c r="D77" s="7">
        <f t="shared" si="3"/>
        <v>13030</v>
      </c>
    </row>
    <row r="78" spans="1:4" ht="12.75">
      <c r="A78" s="18" t="s">
        <v>37</v>
      </c>
      <c r="B78" s="36">
        <v>12848</v>
      </c>
      <c r="C78" s="20">
        <v>270</v>
      </c>
      <c r="D78" s="7">
        <f t="shared" si="3"/>
        <v>13118</v>
      </c>
    </row>
    <row r="79" spans="1:4" ht="12.75">
      <c r="A79" s="18" t="s">
        <v>38</v>
      </c>
      <c r="B79" s="36">
        <v>3071</v>
      </c>
      <c r="C79" s="20">
        <v>14311</v>
      </c>
      <c r="D79" s="7">
        <f t="shared" si="3"/>
        <v>17382</v>
      </c>
    </row>
    <row r="80" spans="1:4" ht="12.75">
      <c r="A80" s="18" t="s">
        <v>39</v>
      </c>
      <c r="B80" s="36">
        <v>4287</v>
      </c>
      <c r="C80" s="20">
        <v>2321</v>
      </c>
      <c r="D80" s="7">
        <f t="shared" si="3"/>
        <v>6608</v>
      </c>
    </row>
    <row r="81" spans="1:4" ht="12.75">
      <c r="A81" s="18" t="s">
        <v>40</v>
      </c>
      <c r="B81" s="36">
        <v>10262</v>
      </c>
      <c r="C81" s="20">
        <v>189</v>
      </c>
      <c r="D81" s="7">
        <f t="shared" si="3"/>
        <v>10451</v>
      </c>
    </row>
    <row r="82" spans="1:4" ht="12.75">
      <c r="A82" s="18" t="s">
        <v>41</v>
      </c>
      <c r="B82" s="36">
        <v>6652</v>
      </c>
      <c r="C82" s="20">
        <v>11642</v>
      </c>
      <c r="D82" s="7">
        <f t="shared" si="3"/>
        <v>18294</v>
      </c>
    </row>
    <row r="83" spans="1:4" ht="12.75">
      <c r="A83" s="18" t="s">
        <v>42</v>
      </c>
      <c r="B83" s="36">
        <v>38664</v>
      </c>
      <c r="C83" s="20">
        <v>275</v>
      </c>
      <c r="D83" s="7">
        <f t="shared" si="3"/>
        <v>38939</v>
      </c>
    </row>
    <row r="84" spans="1:4" ht="14.25" customHeight="1">
      <c r="A84" s="18" t="s">
        <v>44</v>
      </c>
      <c r="B84" s="36">
        <v>25193</v>
      </c>
      <c r="C84" s="20">
        <v>88882</v>
      </c>
      <c r="D84" s="7">
        <f t="shared" si="3"/>
        <v>114075</v>
      </c>
    </row>
    <row r="85" spans="1:4" ht="13.5" thickBot="1">
      <c r="A85" s="18" t="s">
        <v>43</v>
      </c>
      <c r="B85" s="36">
        <v>2941</v>
      </c>
      <c r="C85" s="20">
        <v>1529</v>
      </c>
      <c r="D85" s="7">
        <f t="shared" si="3"/>
        <v>4470</v>
      </c>
    </row>
    <row r="86" spans="1:4" ht="13.5" thickBot="1">
      <c r="A86" s="19" t="s">
        <v>2</v>
      </c>
      <c r="B86" s="34">
        <f>SUM(B65:B85)</f>
        <v>299748</v>
      </c>
      <c r="C86" s="34">
        <f>SUM(C65:C85)</f>
        <v>195341</v>
      </c>
      <c r="D86" s="14">
        <f t="shared" si="3"/>
        <v>495089</v>
      </c>
    </row>
    <row r="87" spans="1:4" ht="12.75">
      <c r="A87" s="45" t="s">
        <v>5</v>
      </c>
      <c r="B87" s="29"/>
      <c r="C87" s="29"/>
      <c r="D87" s="8"/>
    </row>
    <row r="88" spans="1:4" ht="11.25" customHeight="1">
      <c r="A88" s="18" t="s">
        <v>45</v>
      </c>
      <c r="B88" s="36">
        <v>6222</v>
      </c>
      <c r="C88" s="20">
        <v>6843</v>
      </c>
      <c r="D88" s="7">
        <f aca="true" t="shared" si="4" ref="D88:D109">SUM(B88:C88)</f>
        <v>13065</v>
      </c>
    </row>
    <row r="89" spans="1:4" ht="15" customHeight="1">
      <c r="A89" s="18" t="s">
        <v>29</v>
      </c>
      <c r="B89" s="36">
        <v>5593</v>
      </c>
      <c r="C89" s="20">
        <v>4821</v>
      </c>
      <c r="D89" s="7">
        <f t="shared" si="4"/>
        <v>10414</v>
      </c>
    </row>
    <row r="90" spans="1:4" ht="13.5" customHeight="1">
      <c r="A90" s="18" t="s">
        <v>66</v>
      </c>
      <c r="B90" s="36">
        <v>8301</v>
      </c>
      <c r="C90" s="20">
        <v>8512</v>
      </c>
      <c r="D90" s="7">
        <f t="shared" si="4"/>
        <v>16813</v>
      </c>
    </row>
    <row r="91" spans="1:4" ht="12.75">
      <c r="A91" s="18" t="s">
        <v>28</v>
      </c>
      <c r="B91" s="36">
        <v>10427</v>
      </c>
      <c r="C91" s="20">
        <v>9072</v>
      </c>
      <c r="D91" s="7">
        <f t="shared" si="4"/>
        <v>19499</v>
      </c>
    </row>
    <row r="92" spans="1:4" ht="12.75">
      <c r="A92" s="18" t="s">
        <v>30</v>
      </c>
      <c r="B92" s="36">
        <v>4220</v>
      </c>
      <c r="C92" s="20">
        <v>16</v>
      </c>
      <c r="D92" s="7">
        <f t="shared" si="4"/>
        <v>4236</v>
      </c>
    </row>
    <row r="93" spans="1:4" ht="13.5" customHeight="1">
      <c r="A93" s="18" t="s">
        <v>31</v>
      </c>
      <c r="B93" s="36">
        <v>7979</v>
      </c>
      <c r="C93" s="20">
        <v>216</v>
      </c>
      <c r="D93" s="7">
        <f t="shared" si="4"/>
        <v>8195</v>
      </c>
    </row>
    <row r="94" spans="1:4" ht="13.5" customHeight="1">
      <c r="A94" s="18" t="s">
        <v>32</v>
      </c>
      <c r="B94" s="36">
        <v>5039</v>
      </c>
      <c r="C94" s="20">
        <v>3046</v>
      </c>
      <c r="D94" s="7">
        <f t="shared" si="4"/>
        <v>8085</v>
      </c>
    </row>
    <row r="95" spans="1:4" ht="12.75" customHeight="1">
      <c r="A95" s="18" t="s">
        <v>33</v>
      </c>
      <c r="B95" s="36">
        <v>5686</v>
      </c>
      <c r="C95" s="20">
        <v>1629</v>
      </c>
      <c r="D95" s="7">
        <f t="shared" si="4"/>
        <v>7315</v>
      </c>
    </row>
    <row r="96" spans="1:4" ht="12.75">
      <c r="A96" s="18" t="s">
        <v>34</v>
      </c>
      <c r="B96" s="36">
        <v>10912</v>
      </c>
      <c r="C96" s="20">
        <v>182</v>
      </c>
      <c r="D96" s="7">
        <f t="shared" si="4"/>
        <v>11094</v>
      </c>
    </row>
    <row r="97" spans="1:4" ht="12.75">
      <c r="A97" s="18" t="s">
        <v>47</v>
      </c>
      <c r="B97" s="36">
        <v>5808</v>
      </c>
      <c r="C97" s="20">
        <v>4531</v>
      </c>
      <c r="D97" s="7">
        <f t="shared" si="4"/>
        <v>10339</v>
      </c>
    </row>
    <row r="98" spans="1:4" ht="12.75">
      <c r="A98" s="18" t="s">
        <v>35</v>
      </c>
      <c r="B98" s="36">
        <v>20908</v>
      </c>
      <c r="C98" s="20">
        <v>255</v>
      </c>
      <c r="D98" s="7">
        <f t="shared" si="4"/>
        <v>21163</v>
      </c>
    </row>
    <row r="99" spans="1:4" ht="12.75">
      <c r="A99" s="18" t="s">
        <v>67</v>
      </c>
      <c r="B99" s="36">
        <v>6662</v>
      </c>
      <c r="C99" s="20">
        <v>220</v>
      </c>
      <c r="D99" s="7">
        <f t="shared" si="4"/>
        <v>6882</v>
      </c>
    </row>
    <row r="100" spans="1:4" ht="12.75">
      <c r="A100" s="18" t="s">
        <v>36</v>
      </c>
      <c r="B100" s="36">
        <v>7401</v>
      </c>
      <c r="C100" s="20">
        <v>176</v>
      </c>
      <c r="D100" s="7">
        <f t="shared" si="4"/>
        <v>7577</v>
      </c>
    </row>
    <row r="101" spans="1:4" ht="12.75">
      <c r="A101" s="18" t="s">
        <v>37</v>
      </c>
      <c r="B101" s="36">
        <v>6961</v>
      </c>
      <c r="C101" s="20">
        <v>177</v>
      </c>
      <c r="D101" s="7">
        <f t="shared" si="4"/>
        <v>7138</v>
      </c>
    </row>
    <row r="102" spans="1:4" ht="12.75">
      <c r="A102" s="18" t="s">
        <v>38</v>
      </c>
      <c r="B102" s="36">
        <v>1780</v>
      </c>
      <c r="C102" s="20">
        <v>7661</v>
      </c>
      <c r="D102" s="7">
        <f t="shared" si="4"/>
        <v>9441</v>
      </c>
    </row>
    <row r="103" spans="1:4" ht="12.75">
      <c r="A103" s="18" t="s">
        <v>39</v>
      </c>
      <c r="B103" s="36">
        <v>2273</v>
      </c>
      <c r="C103" s="20">
        <v>1245</v>
      </c>
      <c r="D103" s="7">
        <f t="shared" si="4"/>
        <v>3518</v>
      </c>
    </row>
    <row r="104" spans="1:4" ht="12.75">
      <c r="A104" s="18" t="s">
        <v>40</v>
      </c>
      <c r="B104" s="36">
        <v>5593</v>
      </c>
      <c r="C104" s="20">
        <v>100</v>
      </c>
      <c r="D104" s="7">
        <f t="shared" si="4"/>
        <v>5693</v>
      </c>
    </row>
    <row r="105" spans="1:4" ht="12.75">
      <c r="A105" s="18" t="s">
        <v>41</v>
      </c>
      <c r="B105" s="36">
        <v>3594</v>
      </c>
      <c r="C105" s="20">
        <v>6222</v>
      </c>
      <c r="D105" s="7">
        <f t="shared" si="4"/>
        <v>9816</v>
      </c>
    </row>
    <row r="106" spans="1:4" ht="12.75">
      <c r="A106" s="18" t="s">
        <v>42</v>
      </c>
      <c r="B106" s="36">
        <v>20611</v>
      </c>
      <c r="C106" s="20">
        <v>128</v>
      </c>
      <c r="D106" s="7">
        <f t="shared" si="4"/>
        <v>20739</v>
      </c>
    </row>
    <row r="107" spans="1:4" ht="12.75">
      <c r="A107" s="18" t="s">
        <v>44</v>
      </c>
      <c r="B107" s="36">
        <v>13105</v>
      </c>
      <c r="C107" s="20">
        <v>49401</v>
      </c>
      <c r="D107" s="7">
        <f t="shared" si="4"/>
        <v>62506</v>
      </c>
    </row>
    <row r="108" spans="1:4" ht="13.5" thickBot="1">
      <c r="A108" s="44" t="s">
        <v>43</v>
      </c>
      <c r="B108" s="43">
        <v>1611</v>
      </c>
      <c r="C108" s="20">
        <v>721</v>
      </c>
      <c r="D108" s="7">
        <f t="shared" si="4"/>
        <v>2332</v>
      </c>
    </row>
    <row r="109" spans="1:4" ht="13.5" thickBot="1">
      <c r="A109" s="19" t="s">
        <v>2</v>
      </c>
      <c r="B109" s="34">
        <f>SUM(B88:B108)</f>
        <v>160686</v>
      </c>
      <c r="C109" s="34">
        <f>C88+C89+C90+C91+C92+C93+C94+C95+C96+C97+C98+C99+C100+C101+C102+C103+C104+C105+C106+C107+C108</f>
        <v>105174</v>
      </c>
      <c r="D109" s="14">
        <f t="shared" si="4"/>
        <v>265860</v>
      </c>
    </row>
    <row r="110" spans="2:3" ht="12.75">
      <c r="B110" s="41"/>
      <c r="C110" s="28"/>
    </row>
    <row r="111" ht="12.75">
      <c r="B111" s="42"/>
    </row>
    <row r="114" ht="18.75" customHeight="1" hidden="1"/>
  </sheetData>
  <sheetProtection/>
  <mergeCells count="16">
    <mergeCell ref="A1:D1"/>
    <mergeCell ref="A3:D3"/>
    <mergeCell ref="A58:D58"/>
    <mergeCell ref="A56:D56"/>
    <mergeCell ref="A57:D57"/>
    <mergeCell ref="B4:C4"/>
    <mergeCell ref="A2:D2"/>
    <mergeCell ref="A4:A6"/>
    <mergeCell ref="D4:D6"/>
    <mergeCell ref="C5:C6"/>
    <mergeCell ref="B5:B6"/>
    <mergeCell ref="C61:C63"/>
    <mergeCell ref="B61:B63"/>
    <mergeCell ref="A60:A63"/>
    <mergeCell ref="B60:C60"/>
    <mergeCell ref="D60:D63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Баркова Алена Константиновна</cp:lastModifiedBy>
  <cp:lastPrinted>2017-09-06T07:32:03Z</cp:lastPrinted>
  <dcterms:created xsi:type="dcterms:W3CDTF">2000-02-22T04:45:26Z</dcterms:created>
  <dcterms:modified xsi:type="dcterms:W3CDTF">2017-11-08T01:01:25Z</dcterms:modified>
  <cp:category/>
  <cp:version/>
  <cp:contentType/>
  <cp:contentStatus/>
</cp:coreProperties>
</file>