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'Прикрепление'!$A$1:$D$146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<sst xmlns="http://schemas.openxmlformats.org/spreadsheetml/2006/main" count="139" uniqueCount="75">
  <si>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</si>
  <si>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</si>
  <si>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</si>
  <si>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</si>
  <si>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</si>
  <si>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</si>
  <si>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</si>
  <si>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</si>
  <si>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</si>
  <si>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</si>
  <si>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</si>
  <si>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</si>
  <si>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</si>
  <si>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</si>
  <si>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</si>
  <si>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</si>
  <si>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</si>
  <si>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</si>
  <si>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</si>
  <si>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</si>
  <si>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</si>
  <si>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"МСЧ 3"</t>
  </si>
  <si>
    <t>ООО "Сибмедцентр"</t>
  </si>
  <si>
    <t>ООО "СИБМЕДЦЕНТР"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</si>
  <si>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</si>
  <si>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</si>
  <si>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</si>
  <si>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</si>
  <si>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</si>
  <si>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</si>
  <si>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</si>
  <si>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</si>
  <si>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</si>
  <si>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</si>
  <si>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</si>
  <si>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</si>
  <si>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</si>
  <si>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</si>
  <si>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</si>
  <si>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</si>
  <si>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</si>
  <si>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</si>
  <si>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</si>
  <si>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</si>
  <si>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</si>
  <si>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</si>
  <si>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</si>
  <si>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</si>
  <si>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</si>
  <si>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</si>
  <si>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</si>
  <si>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</si>
  <si>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</si>
  <si>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</si>
  <si>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</si>
  <si>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</si>
  <si>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</si>
  <si>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</si>
  <si>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</si>
  <si>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</si>
  <si>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</si>
  <si>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</si>
  <si>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</si>
  <si>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</si>
  <si>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</si>
  <si>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</si>
  <si>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</si>
  <si>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</si>
  <si>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</si>
  <si>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</si>
  <si>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</si>
  <si>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</si>
  <si>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ГБОУ ВПО СибГМУ Минздрава России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</si>
  <si>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01.08.2016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</si>
  <si>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 в разрезе СМО по состоянию на 01.08.2016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</si>
</sst>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/>
    </xf>
    <xf numFmtId="0" fontId="4" fillId="24" borderId="14" xfId="0" applyFont="1" applyFill="1" applyBorder="1" applyAlignment="1">
      <alignment horizontal="right" indent="1"/>
    </xf>
    <xf numFmtId="0" fontId="2" fillId="24" borderId="15" xfId="0" applyFont="1" applyFill="1" applyBorder="1" applyAlignment="1">
      <alignment horizontal="right" indent="1"/>
    </xf>
    <xf numFmtId="0" fontId="5" fillId="24" borderId="15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7" xfId="0" applyFont="1" applyFill="1" applyBorder="1" applyAlignment="1">
      <alignment horizontal="right" indent="1"/>
    </xf>
    <xf numFmtId="0" fontId="4" fillId="24" borderId="18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horizontal="right" indent="1"/>
    </xf>
    <xf numFmtId="0" fontId="3" fillId="24" borderId="17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7" xfId="0" applyFont="1" applyFill="1" applyBorder="1" applyAlignment="1">
      <alignment horizontal="right" indent="1"/>
    </xf>
    <xf numFmtId="0" fontId="3" fillId="0" borderId="10" xfId="0" applyFont="1" applyBorder="1" applyAlignment="1">
      <alignment horizontal="left"/>
    </xf>
    <xf numFmtId="0" fontId="1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146"/>
  <sheetViews>
    <sheetView tabSelected="1" zoomScalePageLayoutView="0" workbookViewId="0" topLeftCell="A112">
      <selection activeCell="G77" sqref="G77"/>
    </sheetView>
  </sheetViews>
  <sheetFormatPr defaultColWidth="9.125" defaultRowHeight="12.75"/>
  <cols>
    <col min="1" max="1" width="41.875" style="1" customWidth="1"/>
    <col min="2" max="2" width="21.125" style="41" customWidth="1"/>
    <col min="3" max="3" width="20.625" style="2" customWidth="1"/>
    <col min="4" max="4" width="20.125" style="1" customWidth="1"/>
    <col min="5" max="7" width="9.125" style="1" customWidth="1"/>
    <col min="8" max="8" width="8.75390625" style="1" customWidth="1"/>
    <col min="9" max="16384" width="9.125" style="1" customWidth="1"/>
  </cols>
  <sheetData>
    <row r="1" spans="1:4" ht="30" customHeight="1" thickBot="1">
      <c r="A1" s="70" t="s">
        <v>73</v>
      </c>
      <c r="B1" s="70"/>
      <c r="C1" s="70"/>
      <c r="D1" s="70"/>
    </row>
    <row r="2" spans="1:4" ht="13.5" customHeight="1" thickBot="1">
      <c r="A2" s="51" t="s">
        <v>13</v>
      </c>
      <c r="B2" s="54" t="s">
        <v>18</v>
      </c>
      <c r="C2" s="55"/>
      <c r="D2" s="51" t="s">
        <v>16</v>
      </c>
    </row>
    <row r="3" spans="1:4" ht="12.75" customHeight="1">
      <c r="A3" s="67"/>
      <c r="B3" s="59" t="s">
        <v>20</v>
      </c>
      <c r="C3" s="59" t="s">
        <v>4</v>
      </c>
      <c r="D3" s="52"/>
    </row>
    <row r="4" spans="1:4" ht="13.5" customHeight="1" thickBot="1">
      <c r="A4" s="68"/>
      <c r="B4" s="61"/>
      <c r="C4" s="69"/>
      <c r="D4" s="53"/>
    </row>
    <row r="5" spans="1:4" ht="12.75">
      <c r="A5" s="3" t="s">
        <v>2</v>
      </c>
      <c r="B5" s="42"/>
      <c r="C5" s="31"/>
      <c r="D5" s="4"/>
    </row>
    <row r="6" spans="1:4" ht="11.25" customHeight="1">
      <c r="A6" s="5" t="s">
        <v>25</v>
      </c>
      <c r="B6" s="39">
        <v>128736</v>
      </c>
      <c r="C6" s="22">
        <v>126446</v>
      </c>
      <c r="D6" s="6">
        <f aca="true" t="shared" si="0" ref="D6:D15">SUM(B6:C6)</f>
        <v>255182</v>
      </c>
    </row>
    <row r="7" spans="1:4" ht="12.75">
      <c r="A7" s="5" t="s">
        <v>26</v>
      </c>
      <c r="B7" s="39">
        <v>9588</v>
      </c>
      <c r="C7" s="22">
        <v>7871</v>
      </c>
      <c r="D7" s="6">
        <f t="shared" si="0"/>
        <v>17459</v>
      </c>
    </row>
    <row r="8" spans="1:4" ht="12.75">
      <c r="A8" s="5" t="s">
        <v>27</v>
      </c>
      <c r="B8" s="39">
        <v>48844</v>
      </c>
      <c r="C8" s="22">
        <v>36965</v>
      </c>
      <c r="D8" s="6">
        <f t="shared" si="0"/>
        <v>85809</v>
      </c>
    </row>
    <row r="9" spans="1:4" ht="12.75">
      <c r="A9" s="5" t="s">
        <v>28</v>
      </c>
      <c r="B9" s="39">
        <v>5454</v>
      </c>
      <c r="C9" s="22">
        <v>5587</v>
      </c>
      <c r="D9" s="6">
        <f t="shared" si="0"/>
        <v>11041</v>
      </c>
    </row>
    <row r="10" spans="1:4" ht="12.75">
      <c r="A10" s="5" t="s">
        <v>29</v>
      </c>
      <c r="B10" s="39">
        <v>1405</v>
      </c>
      <c r="C10" s="22">
        <v>3138</v>
      </c>
      <c r="D10" s="6">
        <f t="shared" si="0"/>
        <v>4543</v>
      </c>
    </row>
    <row r="11" spans="1:4" ht="12.75">
      <c r="A11" s="5" t="s">
        <v>30</v>
      </c>
      <c r="B11" s="39">
        <v>6763</v>
      </c>
      <c r="C11" s="22">
        <v>4483</v>
      </c>
      <c r="D11" s="6">
        <f t="shared" si="0"/>
        <v>11246</v>
      </c>
    </row>
    <row r="12" spans="1:4" ht="12.75">
      <c r="A12" s="5" t="s">
        <v>31</v>
      </c>
      <c r="B12" s="39">
        <v>15064</v>
      </c>
      <c r="C12" s="22">
        <v>29300</v>
      </c>
      <c r="D12" s="6">
        <f t="shared" si="0"/>
        <v>44364</v>
      </c>
    </row>
    <row r="13" spans="1:4" ht="11.25" customHeight="1">
      <c r="A13" s="5" t="s">
        <v>24</v>
      </c>
      <c r="B13" s="39">
        <v>1011</v>
      </c>
      <c r="C13" s="22">
        <v>1359</v>
      </c>
      <c r="D13" s="6">
        <f t="shared" si="0"/>
        <v>2370</v>
      </c>
    </row>
    <row r="14" spans="1:4" ht="12" customHeight="1">
      <c r="A14" s="5" t="s">
        <v>14</v>
      </c>
      <c r="B14" s="39">
        <v>162</v>
      </c>
      <c r="C14" s="22">
        <v>76</v>
      </c>
      <c r="D14" s="6">
        <f t="shared" si="0"/>
        <v>238</v>
      </c>
    </row>
    <row r="15" spans="1:4" ht="14.25" customHeight="1" thickBot="1">
      <c r="A15" s="7" t="s">
        <v>1</v>
      </c>
      <c r="B15" s="35">
        <f>SUM(B6:B14)</f>
        <v>217027</v>
      </c>
      <c r="C15" s="20">
        <f>SUM(C6:C14)</f>
        <v>215225</v>
      </c>
      <c r="D15" s="6">
        <f t="shared" si="0"/>
        <v>432252</v>
      </c>
    </row>
    <row r="16" spans="1:4" ht="12.75">
      <c r="A16" s="3" t="s">
        <v>3</v>
      </c>
      <c r="B16" s="33"/>
      <c r="C16" s="21"/>
      <c r="D16" s="10"/>
    </row>
    <row r="17" spans="1:4" ht="12.75">
      <c r="A17" s="5" t="s">
        <v>32</v>
      </c>
      <c r="B17" s="40">
        <v>13891</v>
      </c>
      <c r="C17" s="22">
        <v>24887</v>
      </c>
      <c r="D17" s="8">
        <f>SUM(B17:C17)</f>
        <v>38778</v>
      </c>
    </row>
    <row r="18" spans="1:4" ht="12.75">
      <c r="A18" s="5" t="s">
        <v>33</v>
      </c>
      <c r="B18" s="40">
        <v>17730</v>
      </c>
      <c r="C18" s="22">
        <v>33298</v>
      </c>
      <c r="D18" s="8">
        <f>SUM(B18:C18)</f>
        <v>51028</v>
      </c>
    </row>
    <row r="19" spans="1:4" ht="12.75">
      <c r="A19" s="5" t="s">
        <v>30</v>
      </c>
      <c r="B19" s="40">
        <v>1812</v>
      </c>
      <c r="C19" s="22">
        <v>2191</v>
      </c>
      <c r="D19" s="8">
        <f>SUM(B19:C19)</f>
        <v>4003</v>
      </c>
    </row>
    <row r="20" spans="1:4" ht="13.5" thickBot="1">
      <c r="A20" s="7" t="s">
        <v>1</v>
      </c>
      <c r="B20" s="32">
        <f>SUM(B17:B19)</f>
        <v>33433</v>
      </c>
      <c r="C20" s="32">
        <f>SUM(C17:C19)</f>
        <v>60376</v>
      </c>
      <c r="D20" s="8">
        <f>SUM(B20:C20)</f>
        <v>93809</v>
      </c>
    </row>
    <row r="21" spans="1:4" ht="12.75">
      <c r="A21" s="3" t="s">
        <v>12</v>
      </c>
      <c r="B21" s="36"/>
      <c r="C21" s="36"/>
      <c r="D21" s="11"/>
    </row>
    <row r="22" spans="1:4" ht="12.75">
      <c r="A22" s="27" t="s">
        <v>34</v>
      </c>
      <c r="B22" s="40">
        <v>11942</v>
      </c>
      <c r="C22" s="22">
        <v>14316</v>
      </c>
      <c r="D22" s="8">
        <f aca="true" t="shared" si="1" ref="D22:D33">SUM(B22:C22)</f>
        <v>26258</v>
      </c>
    </row>
    <row r="23" spans="1:4" ht="12.75" customHeight="1">
      <c r="A23" s="27" t="s">
        <v>35</v>
      </c>
      <c r="B23" s="40">
        <v>18083</v>
      </c>
      <c r="C23" s="22">
        <v>16923</v>
      </c>
      <c r="D23" s="8">
        <f t="shared" si="1"/>
        <v>35006</v>
      </c>
    </row>
    <row r="24" spans="1:4" ht="12.75">
      <c r="A24" s="27" t="s">
        <v>36</v>
      </c>
      <c r="B24" s="40">
        <v>26094</v>
      </c>
      <c r="C24" s="22">
        <v>26209</v>
      </c>
      <c r="D24" s="8">
        <f t="shared" si="1"/>
        <v>52303</v>
      </c>
    </row>
    <row r="25" spans="1:4" ht="12.75">
      <c r="A25" s="27" t="s">
        <v>37</v>
      </c>
      <c r="B25" s="40">
        <v>16954</v>
      </c>
      <c r="C25" s="22">
        <v>13565</v>
      </c>
      <c r="D25" s="8">
        <f t="shared" si="1"/>
        <v>30519</v>
      </c>
    </row>
    <row r="26" spans="1:4" ht="12.75">
      <c r="A26" s="27" t="s">
        <v>26</v>
      </c>
      <c r="B26" s="40">
        <v>8704</v>
      </c>
      <c r="C26" s="22">
        <v>6837</v>
      </c>
      <c r="D26" s="8">
        <f t="shared" si="1"/>
        <v>15541</v>
      </c>
    </row>
    <row r="27" spans="1:4" ht="12" customHeight="1">
      <c r="A27" s="27" t="s">
        <v>27</v>
      </c>
      <c r="B27" s="40">
        <v>29512</v>
      </c>
      <c r="C27" s="22">
        <v>22036</v>
      </c>
      <c r="D27" s="8">
        <f t="shared" si="1"/>
        <v>51548</v>
      </c>
    </row>
    <row r="28" spans="1:4" ht="12.75">
      <c r="A28" s="27" t="s">
        <v>28</v>
      </c>
      <c r="B28" s="40">
        <v>14555</v>
      </c>
      <c r="C28" s="22">
        <v>16088</v>
      </c>
      <c r="D28" s="8">
        <f t="shared" si="1"/>
        <v>30643</v>
      </c>
    </row>
    <row r="29" spans="1:4" ht="12.75">
      <c r="A29" s="27" t="s">
        <v>38</v>
      </c>
      <c r="B29" s="40">
        <v>23222</v>
      </c>
      <c r="C29" s="22">
        <v>20934</v>
      </c>
      <c r="D29" s="8">
        <f t="shared" si="1"/>
        <v>44156</v>
      </c>
    </row>
    <row r="30" spans="1:4" ht="12.75">
      <c r="A30" s="27" t="s">
        <v>29</v>
      </c>
      <c r="B30" s="40">
        <v>1471</v>
      </c>
      <c r="C30" s="22">
        <v>2994</v>
      </c>
      <c r="D30" s="8">
        <f t="shared" si="1"/>
        <v>4465</v>
      </c>
    </row>
    <row r="31" spans="1:4" ht="12.75">
      <c r="A31" s="27" t="s">
        <v>39</v>
      </c>
      <c r="B31" s="40">
        <v>34862</v>
      </c>
      <c r="C31" s="22">
        <v>24726</v>
      </c>
      <c r="D31" s="8">
        <f t="shared" si="1"/>
        <v>59588</v>
      </c>
    </row>
    <row r="32" spans="1:4" ht="12.75">
      <c r="A32" s="27" t="s">
        <v>40</v>
      </c>
      <c r="B32" s="40">
        <v>9033</v>
      </c>
      <c r="C32" s="22">
        <v>12569</v>
      </c>
      <c r="D32" s="8">
        <f t="shared" si="1"/>
        <v>21602</v>
      </c>
    </row>
    <row r="33" spans="1:4" ht="12.75" customHeight="1">
      <c r="A33" s="27" t="s">
        <v>21</v>
      </c>
      <c r="B33" s="40">
        <v>4384</v>
      </c>
      <c r="C33" s="22">
        <v>2984</v>
      </c>
      <c r="D33" s="8">
        <f t="shared" si="1"/>
        <v>7368</v>
      </c>
    </row>
    <row r="34" spans="1:4" ht="14.25" customHeight="1">
      <c r="A34" s="27" t="s">
        <v>22</v>
      </c>
      <c r="B34" s="39">
        <v>986</v>
      </c>
      <c r="C34" s="23">
        <v>3</v>
      </c>
      <c r="D34" s="8">
        <f>B34+C34</f>
        <v>989</v>
      </c>
    </row>
    <row r="35" spans="1:4" ht="12.75">
      <c r="A35" s="27" t="s">
        <v>41</v>
      </c>
      <c r="B35" s="40">
        <v>6736</v>
      </c>
      <c r="C35" s="22">
        <v>4420</v>
      </c>
      <c r="D35" s="8">
        <f aca="true" t="shared" si="2" ref="D35:D47">SUM(B35:C35)</f>
        <v>11156</v>
      </c>
    </row>
    <row r="36" spans="1:4" ht="12.75">
      <c r="A36" s="27" t="s">
        <v>42</v>
      </c>
      <c r="B36" s="40">
        <v>1985</v>
      </c>
      <c r="C36" s="22">
        <v>2512</v>
      </c>
      <c r="D36" s="8">
        <f t="shared" si="2"/>
        <v>4497</v>
      </c>
    </row>
    <row r="37" spans="1:4" ht="12.75">
      <c r="A37" s="27" t="s">
        <v>31</v>
      </c>
      <c r="B37" s="40">
        <v>13086</v>
      </c>
      <c r="C37" s="22">
        <v>26065</v>
      </c>
      <c r="D37" s="8">
        <f t="shared" si="2"/>
        <v>39151</v>
      </c>
    </row>
    <row r="38" spans="1:4" ht="12.75">
      <c r="A38" s="27" t="s">
        <v>14</v>
      </c>
      <c r="B38" s="40">
        <v>156</v>
      </c>
      <c r="C38" s="22">
        <v>84</v>
      </c>
      <c r="D38" s="8">
        <f t="shared" si="2"/>
        <v>240</v>
      </c>
    </row>
    <row r="39" spans="1:4" ht="12.75">
      <c r="A39" s="28" t="s">
        <v>24</v>
      </c>
      <c r="B39" s="40">
        <v>1742</v>
      </c>
      <c r="C39" s="22">
        <v>2314</v>
      </c>
      <c r="D39" s="8">
        <f t="shared" si="2"/>
        <v>4056</v>
      </c>
    </row>
    <row r="40" spans="1:4" ht="12.75">
      <c r="A40" s="27" t="s">
        <v>15</v>
      </c>
      <c r="B40" s="40">
        <v>9299</v>
      </c>
      <c r="C40" s="22">
        <v>8152</v>
      </c>
      <c r="D40" s="8">
        <f t="shared" si="2"/>
        <v>17451</v>
      </c>
    </row>
    <row r="41" spans="1:4" ht="12.75">
      <c r="A41" s="27" t="s">
        <v>19</v>
      </c>
      <c r="B41" s="40">
        <v>637</v>
      </c>
      <c r="C41" s="22">
        <v>1539</v>
      </c>
      <c r="D41" s="8">
        <f t="shared" si="2"/>
        <v>2176</v>
      </c>
    </row>
    <row r="42" spans="1:4" ht="12.75">
      <c r="A42" s="27" t="s">
        <v>43</v>
      </c>
      <c r="B42" s="40">
        <v>7685</v>
      </c>
      <c r="C42" s="22">
        <v>13106</v>
      </c>
      <c r="D42" s="8">
        <f t="shared" si="2"/>
        <v>20791</v>
      </c>
    </row>
    <row r="43" spans="1:4" ht="12.75">
      <c r="A43" s="27" t="s">
        <v>44</v>
      </c>
      <c r="B43" s="40">
        <v>20594</v>
      </c>
      <c r="C43" s="22">
        <v>40455</v>
      </c>
      <c r="D43" s="8">
        <f t="shared" si="2"/>
        <v>61049</v>
      </c>
    </row>
    <row r="44" spans="1:4" ht="12.75">
      <c r="A44" s="27" t="s">
        <v>45</v>
      </c>
      <c r="B44" s="40">
        <v>871</v>
      </c>
      <c r="C44" s="22">
        <v>737</v>
      </c>
      <c r="D44" s="8">
        <f t="shared" si="2"/>
        <v>1608</v>
      </c>
    </row>
    <row r="45" spans="1:4" s="26" customFormat="1" ht="12.75">
      <c r="A45" s="27" t="s">
        <v>46</v>
      </c>
      <c r="B45" s="40">
        <v>1941</v>
      </c>
      <c r="C45" s="22">
        <v>1860</v>
      </c>
      <c r="D45" s="8">
        <f t="shared" si="2"/>
        <v>3801</v>
      </c>
    </row>
    <row r="46" spans="1:4" s="26" customFormat="1" ht="12.75">
      <c r="A46" s="27" t="s">
        <v>71</v>
      </c>
      <c r="B46" s="40">
        <v>21</v>
      </c>
      <c r="C46" s="22">
        <v>16</v>
      </c>
      <c r="D46" s="8">
        <f t="shared" si="2"/>
        <v>37</v>
      </c>
    </row>
    <row r="47" spans="1:4" s="26" customFormat="1" ht="12.75">
      <c r="A47" s="27" t="s">
        <v>72</v>
      </c>
      <c r="B47" s="39">
        <v>35</v>
      </c>
      <c r="C47" s="23">
        <v>76</v>
      </c>
      <c r="D47" s="8">
        <f t="shared" si="2"/>
        <v>111</v>
      </c>
    </row>
    <row r="48" spans="1:4" ht="13.5" thickBot="1">
      <c r="A48" s="29" t="s">
        <v>10</v>
      </c>
      <c r="B48" s="43">
        <f>SUM(B44:B45)</f>
        <v>2812</v>
      </c>
      <c r="C48" s="43">
        <f>SUM(C44:C45)</f>
        <v>2597</v>
      </c>
      <c r="D48" s="14">
        <f>SUM(D44:D45)</f>
        <v>5409</v>
      </c>
    </row>
    <row r="49" spans="1:4" ht="12.75">
      <c r="A49" s="7" t="s">
        <v>6</v>
      </c>
      <c r="B49" s="35">
        <f>SUM(B22:B31)+B33+B34+B35+B37+B38+B39+B40+B44+B45+B46+B47</f>
        <v>224656</v>
      </c>
      <c r="C49" s="35">
        <f>SUM(C22:C31)+C33+C34+C35+C37+C38+C39+C40+C44+C45+C46+C47</f>
        <v>211339</v>
      </c>
      <c r="D49" s="8">
        <f>SUM(B49:C49)</f>
        <v>435995</v>
      </c>
    </row>
    <row r="50" spans="1:4" ht="12.75">
      <c r="A50" s="7" t="s">
        <v>7</v>
      </c>
      <c r="B50" s="35">
        <f>SUM(B32+B36+B42+B43+B41)</f>
        <v>39934</v>
      </c>
      <c r="C50" s="35">
        <f>SUM(C32+C36+C42+C43+C41)</f>
        <v>70181</v>
      </c>
      <c r="D50" s="8">
        <f>B50+C50</f>
        <v>110115</v>
      </c>
    </row>
    <row r="51" spans="1:4" ht="13.5" thickBot="1">
      <c r="A51" s="13" t="s">
        <v>0</v>
      </c>
      <c r="B51" s="34">
        <f>SUM(B49:B50)</f>
        <v>264590</v>
      </c>
      <c r="C51" s="34">
        <f>SUM(C49:C50)</f>
        <v>281520</v>
      </c>
      <c r="D51" s="14">
        <f>SUM(D49:D50)</f>
        <v>546110</v>
      </c>
    </row>
    <row r="52" spans="1:4" ht="12.75">
      <c r="A52" s="3" t="s">
        <v>8</v>
      </c>
      <c r="B52" s="36"/>
      <c r="C52" s="36"/>
      <c r="D52" s="10"/>
    </row>
    <row r="53" spans="1:4" ht="12.75">
      <c r="A53" s="5" t="s">
        <v>47</v>
      </c>
      <c r="B53" s="40">
        <v>28122</v>
      </c>
      <c r="C53" s="22">
        <v>34207</v>
      </c>
      <c r="D53" s="8">
        <f aca="true" t="shared" si="3" ref="D53:D61">SUM(B53:C53)</f>
        <v>62329</v>
      </c>
    </row>
    <row r="54" spans="1:4" ht="12.75">
      <c r="A54" s="5" t="s">
        <v>48</v>
      </c>
      <c r="B54" s="40">
        <v>62362</v>
      </c>
      <c r="C54" s="22">
        <v>64282</v>
      </c>
      <c r="D54" s="8">
        <f t="shared" si="3"/>
        <v>126644</v>
      </c>
    </row>
    <row r="55" spans="1:4" ht="12.75">
      <c r="A55" s="5" t="s">
        <v>49</v>
      </c>
      <c r="B55" s="40">
        <v>47127</v>
      </c>
      <c r="C55" s="22">
        <v>45248</v>
      </c>
      <c r="D55" s="8">
        <f t="shared" si="3"/>
        <v>92375</v>
      </c>
    </row>
    <row r="56" spans="1:4" ht="12.75">
      <c r="A56" s="5" t="s">
        <v>30</v>
      </c>
      <c r="B56" s="40">
        <v>2544</v>
      </c>
      <c r="C56" s="22">
        <v>1342</v>
      </c>
      <c r="D56" s="8">
        <f t="shared" si="3"/>
        <v>3886</v>
      </c>
    </row>
    <row r="57" spans="1:4" ht="12.75">
      <c r="A57" s="5" t="s">
        <v>17</v>
      </c>
      <c r="B57" s="40">
        <v>11</v>
      </c>
      <c r="C57" s="22">
        <v>7</v>
      </c>
      <c r="D57" s="8">
        <f t="shared" si="3"/>
        <v>18</v>
      </c>
    </row>
    <row r="58" spans="1:4" ht="12.75">
      <c r="A58" s="5" t="s">
        <v>29</v>
      </c>
      <c r="B58" s="40">
        <v>933</v>
      </c>
      <c r="C58" s="22">
        <v>1501</v>
      </c>
      <c r="D58" s="8">
        <f t="shared" si="3"/>
        <v>2434</v>
      </c>
    </row>
    <row r="59" spans="1:4" ht="13.5" customHeight="1">
      <c r="A59" s="5" t="s">
        <v>14</v>
      </c>
      <c r="B59" s="40">
        <v>63</v>
      </c>
      <c r="C59" s="22">
        <v>49</v>
      </c>
      <c r="D59" s="8">
        <f t="shared" si="3"/>
        <v>112</v>
      </c>
    </row>
    <row r="60" spans="1:4" ht="13.5" customHeight="1">
      <c r="A60" s="12" t="s">
        <v>24</v>
      </c>
      <c r="B60" s="40">
        <v>501</v>
      </c>
      <c r="C60" s="22">
        <v>612</v>
      </c>
      <c r="D60" s="8">
        <f t="shared" si="3"/>
        <v>1113</v>
      </c>
    </row>
    <row r="61" spans="1:4" ht="12.75">
      <c r="A61" s="5" t="s">
        <v>23</v>
      </c>
      <c r="B61" s="39">
        <v>358</v>
      </c>
      <c r="C61" s="23">
        <v>2</v>
      </c>
      <c r="D61" s="8">
        <f t="shared" si="3"/>
        <v>360</v>
      </c>
    </row>
    <row r="62" spans="1:4" ht="13.5" thickBot="1">
      <c r="A62" s="13" t="s">
        <v>9</v>
      </c>
      <c r="B62" s="34">
        <f>SUM(B53:B61)</f>
        <v>142021</v>
      </c>
      <c r="C62" s="34">
        <f>SUM(C53:C61)</f>
        <v>147250</v>
      </c>
      <c r="D62" s="24">
        <f>SUM(D53:D61)</f>
        <v>289271</v>
      </c>
    </row>
    <row r="63" spans="1:4" ht="12.75">
      <c r="A63" s="16"/>
      <c r="B63" s="44"/>
      <c r="C63" s="25"/>
      <c r="D63" s="25"/>
    </row>
    <row r="64" spans="1:4" ht="12.75">
      <c r="A64" s="16"/>
      <c r="B64" s="44"/>
      <c r="C64" s="25"/>
      <c r="D64" s="25"/>
    </row>
    <row r="65" spans="1:4" ht="12.75">
      <c r="A65" s="16"/>
      <c r="B65" s="44"/>
      <c r="C65" s="25"/>
      <c r="D65" s="25"/>
    </row>
    <row r="66" spans="1:4" ht="12.75">
      <c r="A66" s="16"/>
      <c r="B66" s="44"/>
      <c r="C66" s="25"/>
      <c r="D66" s="25"/>
    </row>
    <row r="67" spans="1:4" ht="12.75">
      <c r="A67" s="16"/>
      <c r="B67" s="44"/>
      <c r="C67" s="25"/>
      <c r="D67" s="25"/>
    </row>
    <row r="68" spans="1:4" ht="12.75">
      <c r="A68" s="16"/>
      <c r="B68" s="44"/>
      <c r="C68" s="25"/>
      <c r="D68" s="25"/>
    </row>
    <row r="69" spans="1:4" ht="12.75">
      <c r="A69" s="16"/>
      <c r="B69" s="44"/>
      <c r="C69" s="25"/>
      <c r="D69" s="25"/>
    </row>
    <row r="70" spans="1:4" ht="12.75">
      <c r="A70" s="16"/>
      <c r="B70" s="44"/>
      <c r="C70" s="25"/>
      <c r="D70" s="25"/>
    </row>
    <row r="71" spans="1:4" ht="40.5" customHeight="1" thickBot="1">
      <c r="A71" s="70" t="s">
        <v>74</v>
      </c>
      <c r="B71" s="70"/>
      <c r="C71" s="70"/>
      <c r="D71" s="70"/>
    </row>
    <row r="72" spans="1:4" ht="13.5" thickBot="1">
      <c r="A72" s="62" t="s">
        <v>13</v>
      </c>
      <c r="B72" s="65" t="s">
        <v>18</v>
      </c>
      <c r="C72" s="66"/>
      <c r="D72" s="51" t="s">
        <v>16</v>
      </c>
    </row>
    <row r="73" spans="1:4" ht="12.75">
      <c r="A73" s="63"/>
      <c r="B73" s="59" t="s">
        <v>20</v>
      </c>
      <c r="C73" s="56" t="s">
        <v>4</v>
      </c>
      <c r="D73" s="52"/>
    </row>
    <row r="74" spans="1:4" ht="12.75">
      <c r="A74" s="63"/>
      <c r="B74" s="60"/>
      <c r="C74" s="57"/>
      <c r="D74" s="52"/>
    </row>
    <row r="75" spans="1:4" ht="13.5" thickBot="1">
      <c r="A75" s="64"/>
      <c r="B75" s="61"/>
      <c r="C75" s="58"/>
      <c r="D75" s="53"/>
    </row>
    <row r="76" spans="1:4" ht="12.75">
      <c r="A76" s="49" t="s">
        <v>12</v>
      </c>
      <c r="B76" s="37"/>
      <c r="C76" s="37"/>
      <c r="D76" s="17"/>
    </row>
    <row r="77" spans="1:4" ht="12.75">
      <c r="A77" s="18" t="s">
        <v>70</v>
      </c>
      <c r="B77" s="40">
        <v>13415</v>
      </c>
      <c r="C77" s="22">
        <v>13713</v>
      </c>
      <c r="D77" s="8">
        <f aca="true" t="shared" si="4" ref="D77:D98">SUM(B77:C77)</f>
        <v>27128</v>
      </c>
    </row>
    <row r="78" spans="1:4" ht="12.75">
      <c r="A78" s="18" t="s">
        <v>52</v>
      </c>
      <c r="B78" s="40">
        <v>10633</v>
      </c>
      <c r="C78" s="22">
        <v>9834</v>
      </c>
      <c r="D78" s="8">
        <f t="shared" si="4"/>
        <v>20467</v>
      </c>
    </row>
    <row r="79" spans="1:4" ht="12.75">
      <c r="A79" s="18" t="s">
        <v>50</v>
      </c>
      <c r="B79" s="40">
        <v>15760</v>
      </c>
      <c r="C79" s="22">
        <v>15916</v>
      </c>
      <c r="D79" s="8">
        <f t="shared" si="4"/>
        <v>31676</v>
      </c>
    </row>
    <row r="80" spans="1:4" ht="12.75">
      <c r="A80" s="18" t="s">
        <v>51</v>
      </c>
      <c r="B80" s="40">
        <v>19153</v>
      </c>
      <c r="C80" s="22">
        <v>16879</v>
      </c>
      <c r="D80" s="8">
        <f t="shared" si="4"/>
        <v>36032</v>
      </c>
    </row>
    <row r="81" spans="1:4" ht="12.75">
      <c r="A81" s="18" t="s">
        <v>53</v>
      </c>
      <c r="B81" s="40">
        <v>8204</v>
      </c>
      <c r="C81" s="22">
        <v>24</v>
      </c>
      <c r="D81" s="8">
        <f t="shared" si="4"/>
        <v>8228</v>
      </c>
    </row>
    <row r="82" spans="1:4" ht="12.75">
      <c r="A82" s="18" t="s">
        <v>54</v>
      </c>
      <c r="B82" s="40">
        <v>15014</v>
      </c>
      <c r="C82" s="22">
        <v>390</v>
      </c>
      <c r="D82" s="8">
        <f t="shared" si="4"/>
        <v>15404</v>
      </c>
    </row>
    <row r="83" spans="1:4" ht="12.75">
      <c r="A83" s="18" t="s">
        <v>55</v>
      </c>
      <c r="B83" s="40">
        <v>9136</v>
      </c>
      <c r="C83" s="22">
        <v>6222</v>
      </c>
      <c r="D83" s="8">
        <f t="shared" si="4"/>
        <v>15358</v>
      </c>
    </row>
    <row r="84" spans="1:4" ht="12.75">
      <c r="A84" s="18" t="s">
        <v>56</v>
      </c>
      <c r="B84" s="40">
        <v>10424</v>
      </c>
      <c r="C84" s="22">
        <v>3146</v>
      </c>
      <c r="D84" s="8">
        <f t="shared" si="4"/>
        <v>13570</v>
      </c>
    </row>
    <row r="85" spans="1:4" ht="12.75">
      <c r="A85" s="18" t="s">
        <v>57</v>
      </c>
      <c r="B85" s="40">
        <v>20926</v>
      </c>
      <c r="C85" s="22">
        <v>332</v>
      </c>
      <c r="D85" s="8">
        <f t="shared" si="4"/>
        <v>21258</v>
      </c>
    </row>
    <row r="86" spans="1:4" ht="12.75">
      <c r="A86" s="18" t="s">
        <v>58</v>
      </c>
      <c r="B86" s="40">
        <v>10444</v>
      </c>
      <c r="C86" s="22">
        <v>8365</v>
      </c>
      <c r="D86" s="8">
        <f t="shared" si="4"/>
        <v>18809</v>
      </c>
    </row>
    <row r="87" spans="1:4" ht="12.75">
      <c r="A87" s="18" t="s">
        <v>59</v>
      </c>
      <c r="B87" s="40">
        <v>39414</v>
      </c>
      <c r="C87" s="22">
        <v>594</v>
      </c>
      <c r="D87" s="8">
        <f t="shared" si="4"/>
        <v>40008</v>
      </c>
    </row>
    <row r="88" spans="1:4" ht="12.75">
      <c r="A88" s="18" t="s">
        <v>60</v>
      </c>
      <c r="B88" s="40">
        <v>12124</v>
      </c>
      <c r="C88" s="22">
        <v>360</v>
      </c>
      <c r="D88" s="8">
        <f t="shared" si="4"/>
        <v>12484</v>
      </c>
    </row>
    <row r="89" spans="1:4" ht="12.75">
      <c r="A89" s="18" t="s">
        <v>61</v>
      </c>
      <c r="B89" s="40">
        <v>13227</v>
      </c>
      <c r="C89" s="22">
        <v>289</v>
      </c>
      <c r="D89" s="8">
        <f t="shared" si="4"/>
        <v>13516</v>
      </c>
    </row>
    <row r="90" spans="1:4" ht="12.75">
      <c r="A90" s="18" t="s">
        <v>62</v>
      </c>
      <c r="B90" s="40">
        <v>12971</v>
      </c>
      <c r="C90" s="22">
        <v>227</v>
      </c>
      <c r="D90" s="8">
        <f t="shared" si="4"/>
        <v>13198</v>
      </c>
    </row>
    <row r="91" spans="1:4" ht="12.75">
      <c r="A91" s="18" t="s">
        <v>63</v>
      </c>
      <c r="B91" s="40">
        <v>2772</v>
      </c>
      <c r="C91" s="22">
        <v>14808</v>
      </c>
      <c r="D91" s="8">
        <f t="shared" si="4"/>
        <v>17580</v>
      </c>
    </row>
    <row r="92" spans="1:4" ht="12.75">
      <c r="A92" s="18" t="s">
        <v>64</v>
      </c>
      <c r="B92" s="40">
        <v>4428</v>
      </c>
      <c r="C92" s="22">
        <v>2310</v>
      </c>
      <c r="D92" s="8">
        <f t="shared" si="4"/>
        <v>6738</v>
      </c>
    </row>
    <row r="93" spans="1:4" ht="12.75">
      <c r="A93" s="18" t="s">
        <v>65</v>
      </c>
      <c r="B93" s="40">
        <v>10490</v>
      </c>
      <c r="C93" s="22">
        <v>194</v>
      </c>
      <c r="D93" s="8">
        <f t="shared" si="4"/>
        <v>10684</v>
      </c>
    </row>
    <row r="94" spans="1:4" ht="12.75">
      <c r="A94" s="18" t="s">
        <v>66</v>
      </c>
      <c r="B94" s="40">
        <v>6609</v>
      </c>
      <c r="C94" s="22">
        <v>11781</v>
      </c>
      <c r="D94" s="8">
        <f t="shared" si="4"/>
        <v>18390</v>
      </c>
    </row>
    <row r="95" spans="1:4" ht="12.75">
      <c r="A95" s="18" t="s">
        <v>67</v>
      </c>
      <c r="B95" s="40">
        <v>38944</v>
      </c>
      <c r="C95" s="22">
        <v>304</v>
      </c>
      <c r="D95" s="8">
        <f t="shared" si="4"/>
        <v>39248</v>
      </c>
    </row>
    <row r="96" spans="1:4" ht="12.75">
      <c r="A96" s="18" t="s">
        <v>69</v>
      </c>
      <c r="B96" s="40">
        <v>23111</v>
      </c>
      <c r="C96" s="22">
        <v>91114</v>
      </c>
      <c r="D96" s="8">
        <f t="shared" si="4"/>
        <v>114225</v>
      </c>
    </row>
    <row r="97" spans="1:4" ht="13.5" thickBot="1">
      <c r="A97" s="18" t="s">
        <v>68</v>
      </c>
      <c r="B97" s="40">
        <v>2953</v>
      </c>
      <c r="C97" s="22">
        <v>1631</v>
      </c>
      <c r="D97" s="8">
        <f t="shared" si="4"/>
        <v>4584</v>
      </c>
    </row>
    <row r="98" spans="1:4" ht="13.5" thickBot="1">
      <c r="A98" s="19" t="s">
        <v>5</v>
      </c>
      <c r="B98" s="38">
        <f>SUM(B77:B97)</f>
        <v>300152</v>
      </c>
      <c r="C98" s="38">
        <f>SUM(C77:C97)</f>
        <v>198433</v>
      </c>
      <c r="D98" s="15">
        <f t="shared" si="4"/>
        <v>498585</v>
      </c>
    </row>
    <row r="99" spans="1:4" ht="12.75">
      <c r="A99" s="49" t="s">
        <v>11</v>
      </c>
      <c r="B99" s="33"/>
      <c r="C99" s="33"/>
      <c r="D99" s="9"/>
    </row>
    <row r="100" spans="1:4" ht="12.75">
      <c r="A100" s="18" t="s">
        <v>70</v>
      </c>
      <c r="B100" s="40">
        <v>14714</v>
      </c>
      <c r="C100" s="22">
        <v>14657</v>
      </c>
      <c r="D100" s="8">
        <f aca="true" t="shared" si="5" ref="D100:D121">SUM(B100:C100)</f>
        <v>29371</v>
      </c>
    </row>
    <row r="101" spans="1:4" ht="12.75">
      <c r="A101" s="18" t="s">
        <v>52</v>
      </c>
      <c r="B101" s="40">
        <v>11360</v>
      </c>
      <c r="C101" s="22">
        <v>10284</v>
      </c>
      <c r="D101" s="8">
        <f t="shared" si="5"/>
        <v>21644</v>
      </c>
    </row>
    <row r="102" spans="1:4" ht="12.75">
      <c r="A102" s="18" t="s">
        <v>50</v>
      </c>
      <c r="B102" s="40">
        <v>16855</v>
      </c>
      <c r="C102" s="22">
        <v>16743</v>
      </c>
      <c r="D102" s="8">
        <f t="shared" si="5"/>
        <v>33598</v>
      </c>
    </row>
    <row r="103" spans="1:4" ht="12.75">
      <c r="A103" s="50" t="s">
        <v>51</v>
      </c>
      <c r="B103" s="45">
        <v>20016</v>
      </c>
      <c r="C103" s="22">
        <v>17540</v>
      </c>
      <c r="D103" s="8">
        <f t="shared" si="5"/>
        <v>37556</v>
      </c>
    </row>
    <row r="104" spans="1:4" ht="12.75">
      <c r="A104" s="50" t="s">
        <v>53</v>
      </c>
      <c r="B104" s="45">
        <v>8326</v>
      </c>
      <c r="C104" s="22">
        <v>34</v>
      </c>
      <c r="D104" s="8">
        <f t="shared" si="5"/>
        <v>8360</v>
      </c>
    </row>
    <row r="105" spans="1:4" ht="12.75">
      <c r="A105" s="18" t="s">
        <v>54</v>
      </c>
      <c r="B105" s="40">
        <v>15720</v>
      </c>
      <c r="C105" s="22">
        <v>460</v>
      </c>
      <c r="D105" s="8">
        <f t="shared" si="5"/>
        <v>16180</v>
      </c>
    </row>
    <row r="106" spans="1:4" ht="12.75">
      <c r="A106" s="18" t="s">
        <v>55</v>
      </c>
      <c r="B106" s="40">
        <v>9564</v>
      </c>
      <c r="C106" s="22">
        <v>6514</v>
      </c>
      <c r="D106" s="8">
        <f t="shared" si="5"/>
        <v>16078</v>
      </c>
    </row>
    <row r="107" spans="1:4" ht="12.75">
      <c r="A107" s="50" t="s">
        <v>56</v>
      </c>
      <c r="B107" s="45">
        <v>10934</v>
      </c>
      <c r="C107" s="22">
        <v>3410</v>
      </c>
      <c r="D107" s="8">
        <f t="shared" si="5"/>
        <v>14344</v>
      </c>
    </row>
    <row r="108" spans="1:4" ht="12.75">
      <c r="A108" s="50" t="s">
        <v>57</v>
      </c>
      <c r="B108" s="45">
        <v>21521</v>
      </c>
      <c r="C108" s="22">
        <v>428</v>
      </c>
      <c r="D108" s="8">
        <f t="shared" si="5"/>
        <v>21949</v>
      </c>
    </row>
    <row r="109" spans="1:4" ht="12.75">
      <c r="A109" s="50" t="s">
        <v>58</v>
      </c>
      <c r="B109" s="45">
        <v>11134</v>
      </c>
      <c r="C109" s="22">
        <v>8856</v>
      </c>
      <c r="D109" s="8">
        <f t="shared" si="5"/>
        <v>19990</v>
      </c>
    </row>
    <row r="110" spans="1:4" ht="12.75">
      <c r="A110" s="18" t="s">
        <v>59</v>
      </c>
      <c r="B110" s="40">
        <v>39874</v>
      </c>
      <c r="C110" s="22">
        <v>653</v>
      </c>
      <c r="D110" s="8">
        <f t="shared" si="5"/>
        <v>40527</v>
      </c>
    </row>
    <row r="111" spans="1:4" ht="12.75">
      <c r="A111" s="18" t="s">
        <v>60</v>
      </c>
      <c r="B111" s="40">
        <v>12834</v>
      </c>
      <c r="C111" s="22">
        <v>469</v>
      </c>
      <c r="D111" s="8">
        <f t="shared" si="5"/>
        <v>13303</v>
      </c>
    </row>
    <row r="112" spans="1:4" ht="12.75">
      <c r="A112" s="18" t="s">
        <v>61</v>
      </c>
      <c r="B112" s="40">
        <v>14085</v>
      </c>
      <c r="C112" s="22">
        <v>373</v>
      </c>
      <c r="D112" s="8">
        <f t="shared" si="5"/>
        <v>14458</v>
      </c>
    </row>
    <row r="113" spans="1:4" ht="12.75">
      <c r="A113" s="18" t="s">
        <v>62</v>
      </c>
      <c r="B113" s="40">
        <v>13314</v>
      </c>
      <c r="C113" s="22">
        <v>273</v>
      </c>
      <c r="D113" s="8">
        <f t="shared" si="5"/>
        <v>13587</v>
      </c>
    </row>
    <row r="114" spans="1:4" ht="12.75">
      <c r="A114" s="50" t="s">
        <v>63</v>
      </c>
      <c r="B114" s="45">
        <v>3105</v>
      </c>
      <c r="C114" s="22">
        <v>15255</v>
      </c>
      <c r="D114" s="8">
        <f t="shared" si="5"/>
        <v>18360</v>
      </c>
    </row>
    <row r="115" spans="1:4" ht="12.75">
      <c r="A115" s="50" t="s">
        <v>64</v>
      </c>
      <c r="B115" s="45">
        <v>4629</v>
      </c>
      <c r="C115" s="22">
        <v>2431</v>
      </c>
      <c r="D115" s="8">
        <f t="shared" si="5"/>
        <v>7060</v>
      </c>
    </row>
    <row r="116" spans="1:4" ht="12.75">
      <c r="A116" s="50" t="s">
        <v>65</v>
      </c>
      <c r="B116" s="45">
        <v>11081</v>
      </c>
      <c r="C116" s="22">
        <v>261</v>
      </c>
      <c r="D116" s="8">
        <f t="shared" si="5"/>
        <v>11342</v>
      </c>
    </row>
    <row r="117" spans="1:4" ht="12.75">
      <c r="A117" s="50" t="s">
        <v>66</v>
      </c>
      <c r="B117" s="45">
        <v>7268</v>
      </c>
      <c r="C117" s="22">
        <v>12330</v>
      </c>
      <c r="D117" s="8">
        <f t="shared" si="5"/>
        <v>19598</v>
      </c>
    </row>
    <row r="118" spans="1:4" ht="12.75">
      <c r="A118" s="50" t="s">
        <v>67</v>
      </c>
      <c r="B118" s="45">
        <v>40058</v>
      </c>
      <c r="C118" s="22">
        <v>321</v>
      </c>
      <c r="D118" s="8">
        <f t="shared" si="5"/>
        <v>40379</v>
      </c>
    </row>
    <row r="119" spans="1:4" ht="12.75">
      <c r="A119" s="50" t="s">
        <v>69</v>
      </c>
      <c r="B119" s="45">
        <v>21578</v>
      </c>
      <c r="C119" s="22">
        <v>90443</v>
      </c>
      <c r="D119" s="8">
        <f t="shared" si="5"/>
        <v>112021</v>
      </c>
    </row>
    <row r="120" spans="1:4" ht="13.5" thickBot="1">
      <c r="A120" s="18" t="s">
        <v>68</v>
      </c>
      <c r="B120" s="48">
        <v>3068</v>
      </c>
      <c r="C120" s="22">
        <v>1718</v>
      </c>
      <c r="D120" s="8">
        <f t="shared" si="5"/>
        <v>4786</v>
      </c>
    </row>
    <row r="121" spans="1:4" ht="13.5" thickBot="1">
      <c r="A121" s="19" t="s">
        <v>5</v>
      </c>
      <c r="B121" s="38">
        <f>SUM(B100:B120)</f>
        <v>311038</v>
      </c>
      <c r="C121" s="38">
        <f>SUM(C100:C120)</f>
        <v>203453</v>
      </c>
      <c r="D121" s="15">
        <f t="shared" si="5"/>
        <v>514491</v>
      </c>
    </row>
    <row r="122" spans="1:4" ht="12.75">
      <c r="A122" s="49" t="s">
        <v>8</v>
      </c>
      <c r="B122" s="33"/>
      <c r="C122" s="33"/>
      <c r="D122" s="9"/>
    </row>
    <row r="123" spans="1:4" ht="12.75">
      <c r="A123" s="18" t="s">
        <v>70</v>
      </c>
      <c r="B123" s="40">
        <v>6387</v>
      </c>
      <c r="C123" s="22">
        <v>6599</v>
      </c>
      <c r="D123" s="8">
        <f aca="true" t="shared" si="6" ref="D123:D144">SUM(B123:C123)</f>
        <v>12986</v>
      </c>
    </row>
    <row r="124" spans="1:4" ht="12.75">
      <c r="A124" s="18" t="s">
        <v>52</v>
      </c>
      <c r="B124" s="40">
        <v>5358</v>
      </c>
      <c r="C124" s="22">
        <v>4846</v>
      </c>
      <c r="D124" s="8">
        <f t="shared" si="6"/>
        <v>10204</v>
      </c>
    </row>
    <row r="125" spans="1:4" ht="12.75">
      <c r="A125" s="18" t="s">
        <v>50</v>
      </c>
      <c r="B125" s="40">
        <v>8325</v>
      </c>
      <c r="C125" s="22">
        <v>8270</v>
      </c>
      <c r="D125" s="8">
        <f t="shared" si="6"/>
        <v>16595</v>
      </c>
    </row>
    <row r="126" spans="1:4" ht="12.75">
      <c r="A126" s="18" t="s">
        <v>51</v>
      </c>
      <c r="B126" s="40">
        <v>10310</v>
      </c>
      <c r="C126" s="22">
        <v>9310</v>
      </c>
      <c r="D126" s="8">
        <f t="shared" si="6"/>
        <v>19620</v>
      </c>
    </row>
    <row r="127" spans="1:4" ht="12.75">
      <c r="A127" s="18" t="s">
        <v>53</v>
      </c>
      <c r="B127" s="40">
        <v>4256</v>
      </c>
      <c r="C127" s="22">
        <v>11</v>
      </c>
      <c r="D127" s="8">
        <f t="shared" si="6"/>
        <v>4267</v>
      </c>
    </row>
    <row r="128" spans="1:4" ht="12.75">
      <c r="A128" s="18" t="s">
        <v>54</v>
      </c>
      <c r="B128" s="40">
        <v>8199</v>
      </c>
      <c r="C128" s="22">
        <v>206</v>
      </c>
      <c r="D128" s="8">
        <f t="shared" si="6"/>
        <v>8405</v>
      </c>
    </row>
    <row r="129" spans="1:4" ht="12.75">
      <c r="A129" s="18" t="s">
        <v>55</v>
      </c>
      <c r="B129" s="40">
        <v>4896</v>
      </c>
      <c r="C129" s="22">
        <v>3314</v>
      </c>
      <c r="D129" s="8">
        <f t="shared" si="6"/>
        <v>8210</v>
      </c>
    </row>
    <row r="130" spans="1:4" ht="12.75">
      <c r="A130" s="18" t="s">
        <v>56</v>
      </c>
      <c r="B130" s="40">
        <v>5805</v>
      </c>
      <c r="C130" s="22">
        <v>1674</v>
      </c>
      <c r="D130" s="8">
        <f t="shared" si="6"/>
        <v>7479</v>
      </c>
    </row>
    <row r="131" spans="1:4" ht="12.75">
      <c r="A131" s="18" t="s">
        <v>57</v>
      </c>
      <c r="B131" s="40">
        <v>11144</v>
      </c>
      <c r="C131" s="22">
        <v>163</v>
      </c>
      <c r="D131" s="8">
        <f t="shared" si="6"/>
        <v>11307</v>
      </c>
    </row>
    <row r="132" spans="1:4" ht="12.75">
      <c r="A132" s="18" t="s">
        <v>58</v>
      </c>
      <c r="B132" s="40">
        <v>5678</v>
      </c>
      <c r="C132" s="22">
        <v>4607</v>
      </c>
      <c r="D132" s="8">
        <f t="shared" si="6"/>
        <v>10285</v>
      </c>
    </row>
    <row r="133" spans="1:4" ht="12.75">
      <c r="A133" s="18" t="s">
        <v>59</v>
      </c>
      <c r="B133" s="40">
        <v>21125</v>
      </c>
      <c r="C133" s="22">
        <v>262</v>
      </c>
      <c r="D133" s="8">
        <f t="shared" si="6"/>
        <v>21387</v>
      </c>
    </row>
    <row r="134" spans="1:4" ht="12.75">
      <c r="A134" s="18" t="s">
        <v>60</v>
      </c>
      <c r="B134" s="40">
        <v>6725</v>
      </c>
      <c r="C134" s="22">
        <v>198</v>
      </c>
      <c r="D134" s="8">
        <f t="shared" si="6"/>
        <v>6923</v>
      </c>
    </row>
    <row r="135" spans="1:4" ht="12.75">
      <c r="A135" s="18" t="s">
        <v>61</v>
      </c>
      <c r="B135" s="40">
        <v>7607</v>
      </c>
      <c r="C135" s="22">
        <v>167</v>
      </c>
      <c r="D135" s="8">
        <f t="shared" si="6"/>
        <v>7774</v>
      </c>
    </row>
    <row r="136" spans="1:4" ht="12.75">
      <c r="A136" s="18" t="s">
        <v>62</v>
      </c>
      <c r="B136" s="40">
        <v>6998</v>
      </c>
      <c r="C136" s="22">
        <v>131</v>
      </c>
      <c r="D136" s="8">
        <f t="shared" si="6"/>
        <v>7129</v>
      </c>
    </row>
    <row r="137" spans="1:4" ht="12.75">
      <c r="A137" s="18" t="s">
        <v>63</v>
      </c>
      <c r="B137" s="40">
        <v>1590</v>
      </c>
      <c r="C137" s="22">
        <v>7860</v>
      </c>
      <c r="D137" s="8">
        <f t="shared" si="6"/>
        <v>9450</v>
      </c>
    </row>
    <row r="138" spans="1:4" ht="12.75">
      <c r="A138" s="18" t="s">
        <v>64</v>
      </c>
      <c r="B138" s="40">
        <v>2343</v>
      </c>
      <c r="C138" s="22">
        <v>1226</v>
      </c>
      <c r="D138" s="8">
        <f t="shared" si="6"/>
        <v>3569</v>
      </c>
    </row>
    <row r="139" spans="1:4" ht="12.75">
      <c r="A139" s="18" t="s">
        <v>65</v>
      </c>
      <c r="B139" s="40">
        <v>5719</v>
      </c>
      <c r="C139" s="22">
        <v>98</v>
      </c>
      <c r="D139" s="8">
        <f t="shared" si="6"/>
        <v>5817</v>
      </c>
    </row>
    <row r="140" spans="1:4" ht="12.75">
      <c r="A140" s="18" t="s">
        <v>66</v>
      </c>
      <c r="B140" s="40">
        <v>3519</v>
      </c>
      <c r="C140" s="22">
        <v>6327</v>
      </c>
      <c r="D140" s="8">
        <f t="shared" si="6"/>
        <v>9846</v>
      </c>
    </row>
    <row r="141" spans="1:4" ht="12.75">
      <c r="A141" s="18" t="s">
        <v>67</v>
      </c>
      <c r="B141" s="40">
        <v>20703</v>
      </c>
      <c r="C141" s="22">
        <v>139</v>
      </c>
      <c r="D141" s="8">
        <f t="shared" si="6"/>
        <v>20842</v>
      </c>
    </row>
    <row r="142" spans="1:4" ht="12.75">
      <c r="A142" s="18" t="s">
        <v>69</v>
      </c>
      <c r="B142" s="40">
        <v>11845</v>
      </c>
      <c r="C142" s="22">
        <v>50790</v>
      </c>
      <c r="D142" s="8">
        <f t="shared" si="6"/>
        <v>62635</v>
      </c>
    </row>
    <row r="143" spans="1:4" ht="13.5" thickBot="1">
      <c r="A143" s="18" t="s">
        <v>68</v>
      </c>
      <c r="B143" s="40">
        <v>1613</v>
      </c>
      <c r="C143" s="22">
        <v>750</v>
      </c>
      <c r="D143" s="8">
        <f t="shared" si="6"/>
        <v>2363</v>
      </c>
    </row>
    <row r="144" spans="1:4" ht="13.5" thickBot="1">
      <c r="A144" s="19" t="s">
        <v>5</v>
      </c>
      <c r="B144" s="38">
        <f>SUM(B123:B143)</f>
        <v>160145</v>
      </c>
      <c r="C144" s="38">
        <f>C123+C124+C125+C126+C127+C128+C129+C130+C131+C132+C133+C134+C135+C136+C137+C138+C139+C140+C141+C142+C143</f>
        <v>106948</v>
      </c>
      <c r="D144" s="15">
        <f t="shared" si="6"/>
        <v>267093</v>
      </c>
    </row>
    <row r="145" spans="2:3" ht="12.75">
      <c r="B145" s="46"/>
      <c r="C145" s="30"/>
    </row>
    <row r="146" ht="12.75">
      <c r="B146" s="47"/>
    </row>
    <row r="149" ht="18.75" customHeight="1" hidden="1"/>
  </sheetData>
  <sheetProtection/>
  <mergeCells count="12">
    <mergeCell ref="A72:A75"/>
    <mergeCell ref="B72:C72"/>
    <mergeCell ref="A2:A4"/>
    <mergeCell ref="D2:D4"/>
    <mergeCell ref="C3:C4"/>
    <mergeCell ref="B3:B4"/>
    <mergeCell ref="D72:D75"/>
    <mergeCell ref="A1:D1"/>
    <mergeCell ref="A71:D71"/>
    <mergeCell ref="B2:C2"/>
    <mergeCell ref="C73:C75"/>
    <mergeCell ref="B73:B75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2016-07-06T03:10:33Z</cp:lastPrinted>
  <dcterms:created xsi:type="dcterms:W3CDTF">2000-02-22T04:45:26Z</dcterms:created>
  <dcterms:modified xsi:type="dcterms:W3CDTF">2016-08-05T02:55:28Z</dcterms:modified>
  <cp:category/>
  <cp:version/>
  <cp:contentType/>
  <cp:contentStatus/>
</cp:coreProperties>
</file>